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dministrator\OneDrive\2019_同济奖学金\"/>
    </mc:Choice>
  </mc:AlternateContent>
  <xr:revisionPtr revIDLastSave="0" documentId="13_ncr:11_{98F53599-883B-4324-A591-4DF2E1038DC0}" xr6:coauthVersionLast="44" xr6:coauthVersionMax="44" xr10:uidLastSave="{00000000-0000-0000-0000-000000000000}"/>
  <bookViews>
    <workbookView xWindow="-120" yWindow="-120" windowWidth="20730" windowHeight="11310" xr2:uid="{00000000-000D-0000-FFFF-FFFF00000000}"/>
  </bookViews>
  <sheets>
    <sheet name="奖学金汇总表" sheetId="2" r:id="rId1"/>
    <sheet name="打印及缺省说明" sheetId="4" r:id="rId2"/>
    <sheet name="字段表" sheetId="3" state="hidden" r:id="rId3"/>
  </sheets>
  <definedNames>
    <definedName name="college">#REF!</definedName>
    <definedName name="_xlnm.Print_Area" localSheetId="0">奖学金汇总表!$A:$L</definedName>
    <definedName name="_xlnm.Print_Titles" localSheetId="0">奖学金汇总表!$1:$2</definedName>
    <definedName name="Year2019">字段表!$AE$2:$AE$3</definedName>
    <definedName name="材料科学与工程学院">字段表!$H$2:$H$9</definedName>
    <definedName name="测绘与地理信息学院">字段表!$H$10:$H$16</definedName>
    <definedName name="电子与信息工程学院">字段表!$H$17:$H$46</definedName>
    <definedName name="法学院">字段表!$H$47:$H$58</definedName>
    <definedName name="国际文化交流学院">字段表!$H$59:$H$60</definedName>
    <definedName name="国际足球学院">字段表!$H$61</definedName>
    <definedName name="海洋与地球科学学院">字段表!$H$62:$H$72</definedName>
    <definedName name="航空航天与力学学院">字段表!$H$73:$H$78</definedName>
    <definedName name="化学科学与工程学院">字段表!$H$79:$H$86</definedName>
    <definedName name="环境科学与工程学院">字段表!$H$87:$H$93</definedName>
    <definedName name="机械与能源工程学院">字段表!$H$94:$H$107</definedName>
    <definedName name="建筑与城市规划学院">字段表!$H$108:$H$120</definedName>
    <definedName name="交通运输工程学院">字段表!$H$121:$H$129</definedName>
    <definedName name="经济与管理学院">字段表!$H$130:$H$164</definedName>
    <definedName name="口腔医学院">字段表!$H$165:$H$167</definedName>
    <definedName name="马克思主义学院">字段表!$H$168:$H$172</definedName>
    <definedName name="汽车学院">字段表!$H$173:$H$180</definedName>
    <definedName name="人文学院">字段表!$H$181:$H$200</definedName>
    <definedName name="软件学院">字段表!$H$201:$H$205</definedName>
    <definedName name="上海国际设计创新学院">字段表!$H$206:$H$208</definedName>
    <definedName name="上海国际知识产权学院">字段表!$H$209:$H$216</definedName>
    <definedName name="设计创意学院">字段表!$H$217:$H$221</definedName>
    <definedName name="生命科学与技术学院">字段表!$H$222:$H$225</definedName>
    <definedName name="数学科学学院">字段表!$H$226:$H$232</definedName>
    <definedName name="体育教学部">字段表!$H$233:$H$234</definedName>
    <definedName name="铁道与城市轨道交通研究院">字段表!$H$235:$H$237</definedName>
    <definedName name="土木工程学院">字段表!$H$238:$H$257</definedName>
    <definedName name="外国语学院">字段表!$H$258:$H$264</definedName>
    <definedName name="物理科学与工程学院">字段表!$H$265:$H$273</definedName>
    <definedName name="医学院">字段表!$H$274:$H$322</definedName>
    <definedName name="艺术与传媒学院">字段表!$H$323:$H$331</definedName>
    <definedName name="政治与国际关系学院">字段表!$H$332:$H$341</definedName>
    <definedName name="职业技术教育学院">字段表!$H$342:$H$346</definedName>
    <definedName name="中德学院">字段表!$H$347:$H$364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" i="2"/>
  <c r="A3" i="2" l="1"/>
  <c r="AF5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" i="2"/>
  <c r="AF4" i="2"/>
  <c r="A1" i="2" a="1"/>
  <c r="A1" i="2" s="1"/>
  <c r="A2" i="2"/>
  <c r="S6" i="2" l="1"/>
  <c r="S7" i="2"/>
  <c r="S4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A4" i="2" l="1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1" i="3"/>
</calcChain>
</file>

<file path=xl/sharedStrings.xml><?xml version="1.0" encoding="utf-8"?>
<sst xmlns="http://schemas.openxmlformats.org/spreadsheetml/2006/main" count="1270" uniqueCount="527">
  <si>
    <t>性别</t>
  </si>
  <si>
    <t>民族</t>
  </si>
  <si>
    <t>学号</t>
  </si>
  <si>
    <t>汉族</t>
  </si>
  <si>
    <t>材料科学与工程学院</t>
  </si>
  <si>
    <t>发表论文总数</t>
  </si>
  <si>
    <t>EI数</t>
  </si>
  <si>
    <t>综合排序</t>
  </si>
  <si>
    <t>备注</t>
  </si>
  <si>
    <t>入学年份</t>
    <phoneticPr fontId="1" type="noConversion"/>
  </si>
  <si>
    <t>入学月份</t>
    <phoneticPr fontId="1" type="noConversion"/>
  </si>
  <si>
    <t>专业</t>
    <phoneticPr fontId="1" type="noConversion"/>
  </si>
  <si>
    <t>SCI或SCIE数</t>
    <phoneticPr fontId="1" type="noConversion"/>
  </si>
  <si>
    <t>SSCI、A&amp;HCI
或CSSCI数</t>
    <phoneticPr fontId="1" type="noConversion"/>
  </si>
  <si>
    <t>专利
授权数</t>
    <phoneticPr fontId="1" type="noConversion"/>
  </si>
  <si>
    <t>学制</t>
    <phoneticPr fontId="1" type="noConversion"/>
  </si>
  <si>
    <t>政治面貌</t>
    <phoneticPr fontId="1" type="noConversion"/>
  </si>
  <si>
    <t>生源地</t>
    <phoneticPr fontId="1" type="noConversion"/>
  </si>
  <si>
    <t>联系电话</t>
    <phoneticPr fontId="1" type="noConversion"/>
  </si>
  <si>
    <t>年级</t>
    <phoneticPr fontId="1" type="noConversion"/>
  </si>
  <si>
    <t>出生年份</t>
    <phoneticPr fontId="1" type="noConversion"/>
  </si>
  <si>
    <t>出生月份</t>
    <phoneticPr fontId="1" type="noConversion"/>
  </si>
  <si>
    <t>是否农村学生</t>
    <phoneticPr fontId="1" type="noConversion"/>
  </si>
  <si>
    <t>外语水平</t>
    <phoneticPr fontId="8" type="noConversion"/>
  </si>
  <si>
    <t>奖学金名称</t>
    <phoneticPr fontId="9" type="noConversion"/>
  </si>
  <si>
    <t>奖学金等级</t>
    <phoneticPr fontId="9" type="noConversion"/>
  </si>
  <si>
    <t>培养层次</t>
    <phoneticPr fontId="10" type="noConversion"/>
  </si>
  <si>
    <t>学院</t>
    <phoneticPr fontId="9" type="noConversion"/>
  </si>
  <si>
    <t>公民身份证号</t>
    <phoneticPr fontId="1" type="noConversion"/>
  </si>
  <si>
    <t>学生姓名</t>
    <phoneticPr fontId="1" type="noConversion"/>
  </si>
  <si>
    <t>男</t>
    <phoneticPr fontId="1" type="noConversion"/>
  </si>
  <si>
    <t>女</t>
    <phoneticPr fontId="1" type="noConversion"/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</si>
  <si>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</si>
  <si>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</si>
  <si>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</si>
  <si>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</si>
  <si>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</si>
  <si>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</si>
  <si>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</si>
  <si>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</si>
  <si>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</si>
  <si>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</si>
  <si>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</si>
  <si>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</si>
  <si>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</si>
  <si>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</si>
  <si>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</si>
  <si>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</si>
  <si>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</si>
  <si>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</si>
  <si>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</si>
  <si>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</si>
  <si>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</si>
  <si>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</si>
  <si>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</si>
  <si>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</si>
  <si>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</si>
  <si>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</si>
  <si>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</si>
  <si>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</si>
  <si>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</si>
  <si>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</si>
  <si>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</si>
  <si>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</si>
  <si>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</si>
  <si>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</si>
  <si>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</si>
  <si>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</si>
  <si>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</si>
  <si>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</si>
  <si>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</si>
  <si>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</si>
  <si>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乌兹别克族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</si>
  <si>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</si>
  <si>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</si>
  <si>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</si>
  <si>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</si>
  <si>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</si>
  <si>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</si>
  <si>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</si>
  <si>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</si>
  <si>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</si>
  <si>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</si>
  <si>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</si>
  <si>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</si>
  <si>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</si>
  <si>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高山族</t>
  </si>
  <si>
    <t>测绘与地理信息学院</t>
  </si>
  <si>
    <t>电子与信息工程学院</t>
  </si>
  <si>
    <t>法学院</t>
  </si>
  <si>
    <t>国际文化交流学院</t>
  </si>
  <si>
    <t>国际足球学院</t>
  </si>
  <si>
    <t>海洋与地球科学学院</t>
  </si>
  <si>
    <t>航空航天与力学学院</t>
  </si>
  <si>
    <t>化学科学与工程学院</t>
  </si>
  <si>
    <t>环境科学与工程学院</t>
  </si>
  <si>
    <t>机械与能源工程学院</t>
  </si>
  <si>
    <t>建筑与城市规划学院</t>
  </si>
  <si>
    <t>交通运输工程学院</t>
  </si>
  <si>
    <t>经济与管理学院</t>
  </si>
  <si>
    <t>口腔医学院</t>
  </si>
  <si>
    <t>马克思主义学院</t>
  </si>
  <si>
    <t>汽车学院</t>
  </si>
  <si>
    <t>人文学院</t>
  </si>
  <si>
    <t>软件学院</t>
  </si>
  <si>
    <t>上海国际设计创新学院</t>
  </si>
  <si>
    <t>上海国际知识产权学院</t>
  </si>
  <si>
    <t>设计创意学院</t>
  </si>
  <si>
    <t>生命科学与技术学院</t>
  </si>
  <si>
    <t>数学科学学院</t>
  </si>
  <si>
    <t>体育教学部</t>
  </si>
  <si>
    <t>铁道与城市轨道交通研究院</t>
  </si>
  <si>
    <t>土木工程学院</t>
  </si>
  <si>
    <t>外国语学院</t>
  </si>
  <si>
    <t>物理科学与工程学院</t>
  </si>
  <si>
    <t>医学院</t>
  </si>
  <si>
    <t>艺术与传媒学院</t>
  </si>
  <si>
    <t>政治与国际关系学院</t>
  </si>
  <si>
    <t>职业技术教育学院</t>
  </si>
  <si>
    <t>中德学院</t>
  </si>
  <si>
    <t>材料科学与工程（一级学科）</t>
    <phoneticPr fontId="8" type="noConversion"/>
  </si>
  <si>
    <t>比较文学与世界文学</t>
  </si>
  <si>
    <t>病理学与病理生理学</t>
  </si>
  <si>
    <t>病原生物学</t>
  </si>
  <si>
    <t>材料工程（专业学位）</t>
  </si>
  <si>
    <t>材料加工工程</t>
  </si>
  <si>
    <t>材料物理与化学</t>
  </si>
  <si>
    <t>材料学</t>
  </si>
  <si>
    <t>财政学</t>
  </si>
  <si>
    <t>测绘工程（专业学位）</t>
  </si>
  <si>
    <t>测绘科学与技术（一级学科）</t>
  </si>
  <si>
    <t>产业经济学</t>
  </si>
  <si>
    <t>车辆工程</t>
  </si>
  <si>
    <t>车辆工程（专业学位）</t>
  </si>
  <si>
    <t>成人教育学</t>
  </si>
  <si>
    <t>城市发展与管理</t>
  </si>
  <si>
    <t>城市规划（专业学位）</t>
  </si>
  <si>
    <t>城市规划与设计</t>
  </si>
  <si>
    <t>城乡规划学（一级学科）</t>
  </si>
  <si>
    <t>传播学</t>
  </si>
  <si>
    <t>大地测量学与测量工程</t>
  </si>
  <si>
    <t>道路与铁道工程</t>
  </si>
  <si>
    <t>德语笔译（专业学位）</t>
  </si>
  <si>
    <t>德语语言文学</t>
  </si>
  <si>
    <t>地球探测与信息技术</t>
  </si>
  <si>
    <t>地球物理学（一级学科）</t>
  </si>
  <si>
    <t>地图学与地理信息系统</t>
  </si>
  <si>
    <t>地图制图学与地理信息工程</t>
  </si>
  <si>
    <t>地质工程</t>
  </si>
  <si>
    <t>地质工程（专业学位）</t>
  </si>
  <si>
    <t>第四纪地质学</t>
  </si>
  <si>
    <t>电机与电器</t>
  </si>
  <si>
    <t>电力电子与电力传动</t>
  </si>
  <si>
    <t>电力系统及其自动化</t>
  </si>
  <si>
    <t>电路与系统</t>
  </si>
  <si>
    <t>电气工程（一级学科）</t>
  </si>
  <si>
    <t>电气工程（专业学位）</t>
  </si>
  <si>
    <t>电子科学与技术（一级学科）</t>
  </si>
  <si>
    <t>电子与通信工程（专业学位）</t>
  </si>
  <si>
    <t>电子与信息（专业学位）</t>
  </si>
  <si>
    <t>动力工程（专业学位）</t>
  </si>
  <si>
    <t>动力工程及工程热物理（一级学科）</t>
  </si>
  <si>
    <t>动力机械及工程</t>
  </si>
  <si>
    <t>儿科学</t>
  </si>
  <si>
    <t>儿科学（专业学位）</t>
  </si>
  <si>
    <t>耳鼻咽喉科学</t>
  </si>
  <si>
    <t>耳鼻咽喉科学（专业学位）</t>
  </si>
  <si>
    <t>法律（法学）（专业学位）</t>
  </si>
  <si>
    <t>法律（非法学）（专业学位）</t>
  </si>
  <si>
    <t>法律（专业学位）</t>
  </si>
  <si>
    <t>法学（一级学科）</t>
  </si>
  <si>
    <t>法学理论</t>
  </si>
  <si>
    <t>防灾减灾工程及防护工程</t>
  </si>
  <si>
    <t>分析化学</t>
  </si>
  <si>
    <t>风工程</t>
  </si>
  <si>
    <t>风景园林（专业学位）</t>
  </si>
  <si>
    <t>风景园林学（一级学科）</t>
  </si>
  <si>
    <t>妇产科学</t>
  </si>
  <si>
    <t>妇产科学（专业学位）</t>
  </si>
  <si>
    <t>概率论与数理统计</t>
  </si>
  <si>
    <t>港口、海岸及近海工程</t>
  </si>
  <si>
    <t>高等教育学</t>
  </si>
  <si>
    <t>高级管理人员工商管理（EMBA）（专业学位）</t>
  </si>
  <si>
    <t>工程（博士）（专业学位）</t>
  </si>
  <si>
    <t>工程管理（专业学位）</t>
  </si>
  <si>
    <t>工程力学</t>
  </si>
  <si>
    <t>工程热物理</t>
  </si>
  <si>
    <t>工商管理（一级学科）</t>
  </si>
  <si>
    <t>工商管理（专业学位）</t>
  </si>
  <si>
    <t>工业工程</t>
  </si>
  <si>
    <t>工业工程（专业学位）</t>
  </si>
  <si>
    <t>工业设计工程（专业学位）</t>
  </si>
  <si>
    <t>公共管理（一级学科）</t>
  </si>
  <si>
    <t>公共管理（专业学位）</t>
  </si>
  <si>
    <t>公共卫生与预防医学（一级）</t>
  </si>
  <si>
    <t>供热、供燃气、通风及空调工程</t>
  </si>
  <si>
    <t>构造地质学</t>
  </si>
  <si>
    <t>固体地球物理学</t>
  </si>
  <si>
    <t>管理科学与工程（一级学科）</t>
  </si>
  <si>
    <t>管理理论与工业工程</t>
  </si>
  <si>
    <t>光学</t>
  </si>
  <si>
    <t>光学工程</t>
  </si>
  <si>
    <t>光学工程（专业学位）</t>
  </si>
  <si>
    <t>国际法学</t>
  </si>
  <si>
    <t>国际关系</t>
  </si>
  <si>
    <t>国际贸易学</t>
  </si>
  <si>
    <t>国际政治</t>
  </si>
  <si>
    <t>国民经济学</t>
  </si>
  <si>
    <t>海洋地质</t>
  </si>
  <si>
    <t>海洋化学</t>
  </si>
  <si>
    <t>海洋科学（一级学科）</t>
  </si>
  <si>
    <t>海洋生物学</t>
  </si>
  <si>
    <t>汉语国际教育（专业学位）</t>
  </si>
  <si>
    <t>行政管理</t>
  </si>
  <si>
    <t>航空航天材料与结构设计</t>
  </si>
  <si>
    <t>航空宇航科学与技术(一级学科)</t>
  </si>
  <si>
    <t>护理（专业学位）</t>
  </si>
  <si>
    <t>护理学</t>
  </si>
  <si>
    <t>化学（一级学科）</t>
  </si>
  <si>
    <t>化学工程（专业学位）</t>
  </si>
  <si>
    <t>化学工程与技术（一级学科）</t>
  </si>
  <si>
    <t>环境工程</t>
  </si>
  <si>
    <t>环境工程（专业学位）</t>
  </si>
  <si>
    <t>环境科学</t>
  </si>
  <si>
    <t>环境科学与工程（一级学科）</t>
  </si>
  <si>
    <t>环境与资源保护法学</t>
  </si>
  <si>
    <t>会计（专业学位）</t>
  </si>
  <si>
    <t>会计学</t>
  </si>
  <si>
    <t>机械电子工程</t>
  </si>
  <si>
    <t>机械工程（一级学科）</t>
  </si>
  <si>
    <t>机械工程（专业学位）</t>
  </si>
  <si>
    <t>机械设计及理论</t>
  </si>
  <si>
    <t>机械制造及其自动化</t>
  </si>
  <si>
    <t>基础数学</t>
  </si>
  <si>
    <t>基础医学（一级学科）</t>
  </si>
  <si>
    <t>急诊医学</t>
  </si>
  <si>
    <t>急诊医学（专业学位）</t>
  </si>
  <si>
    <t>集成电路工程（专业学位）</t>
  </si>
  <si>
    <t>计算机技术（专业学位）</t>
  </si>
  <si>
    <t>计算机科学与技术（一级学科）</t>
  </si>
  <si>
    <t>计算机软件与理论</t>
  </si>
  <si>
    <t>计算机系统结构</t>
  </si>
  <si>
    <t>计算机应用技术</t>
  </si>
  <si>
    <t>计算数学</t>
  </si>
  <si>
    <t>技术经济及管理</t>
  </si>
  <si>
    <t>检测技术与自动化装置</t>
  </si>
  <si>
    <t>建设工程管理</t>
  </si>
  <si>
    <t>建筑技术科学</t>
  </si>
  <si>
    <t>建筑历史与理论</t>
  </si>
  <si>
    <t>建筑设计及其理论</t>
  </si>
  <si>
    <t>建筑学（一级学科）</t>
  </si>
  <si>
    <t>建筑学（专业学位）</t>
  </si>
  <si>
    <t>建筑与土木工程（专业学位）</t>
  </si>
  <si>
    <t>交通信息工程及控制</t>
  </si>
  <si>
    <t>交通运输工程（一级学科）</t>
  </si>
  <si>
    <t>交通运输工程（专业学位）</t>
  </si>
  <si>
    <t>交通运输规划与管理</t>
  </si>
  <si>
    <t>教育（专业学位）</t>
  </si>
  <si>
    <t>教育技术学</t>
  </si>
  <si>
    <t>教育经济与管理</t>
  </si>
  <si>
    <t>教育学（一级学科）</t>
  </si>
  <si>
    <t>结构工程</t>
  </si>
  <si>
    <t>金融（专业学位）</t>
  </si>
  <si>
    <t>金融工程与管理</t>
  </si>
  <si>
    <t>金融学</t>
  </si>
  <si>
    <t>经济法学</t>
  </si>
  <si>
    <t>精神病与精神卫生学</t>
  </si>
  <si>
    <t>精神病与精神卫生学（专业学位）</t>
  </si>
  <si>
    <t>景观规划设计</t>
  </si>
  <si>
    <t>康复医学与理疗学</t>
  </si>
  <si>
    <t>康复医学与理疗学（专业学位）</t>
  </si>
  <si>
    <t>科技发展与管理</t>
  </si>
  <si>
    <t>科学技术哲学</t>
  </si>
  <si>
    <t>控制工程（专业学位）</t>
  </si>
  <si>
    <t>控制科学与工程（一级学科）</t>
  </si>
  <si>
    <t>控制理论与控制工程</t>
  </si>
  <si>
    <t>口腔基础医学</t>
  </si>
  <si>
    <t>口腔临床医学</t>
  </si>
  <si>
    <t>口腔医学（专业学位）</t>
  </si>
  <si>
    <t>矿产普查与勘探</t>
  </si>
  <si>
    <t>劳动经济学</t>
  </si>
  <si>
    <t>老年医学</t>
  </si>
  <si>
    <t>理论物理</t>
  </si>
  <si>
    <t>力学（一级学科）</t>
  </si>
  <si>
    <t>临床检验诊断学</t>
  </si>
  <si>
    <t>临床检验诊断学（专业学位）</t>
  </si>
  <si>
    <t>临床医学（一级学科）</t>
  </si>
  <si>
    <t>临床医学（专业学位）</t>
  </si>
  <si>
    <t>流行病与卫生统计学</t>
  </si>
  <si>
    <t>伦理学</t>
  </si>
  <si>
    <t>麻醉学</t>
  </si>
  <si>
    <t>麻醉学（专业学位）</t>
  </si>
  <si>
    <t>马克思主义基本原理</t>
  </si>
  <si>
    <t>马克思主义理论（一级学科）</t>
  </si>
  <si>
    <t>美学</t>
  </si>
  <si>
    <t>免疫学</t>
  </si>
  <si>
    <t>民商法学</t>
  </si>
  <si>
    <t>模式识别与智能系统</t>
  </si>
  <si>
    <t>纳米材料与技术</t>
  </si>
  <si>
    <t>内科学</t>
  </si>
  <si>
    <t>内科学（专业学位）</t>
  </si>
  <si>
    <t>能源与环保（专业学位）</t>
  </si>
  <si>
    <t>凝聚态物理</t>
  </si>
  <si>
    <t>农业工程（专业学位）</t>
  </si>
  <si>
    <t>农业生物环境与能源工程</t>
  </si>
  <si>
    <t>皮肤病与性病学</t>
  </si>
  <si>
    <t>皮肤病与性病学（专业学位）</t>
  </si>
  <si>
    <t>企业管理</t>
  </si>
  <si>
    <t>桥梁与隧道工程</t>
  </si>
  <si>
    <t>情报学</t>
  </si>
  <si>
    <t>区域经济学</t>
  </si>
  <si>
    <t>全科医学（专业学位）</t>
  </si>
  <si>
    <t>热能工程</t>
  </si>
  <si>
    <t>人体解剖与组织胚胎学</t>
  </si>
  <si>
    <t>日语语言文学</t>
  </si>
  <si>
    <t>软件工程（一级学科）</t>
  </si>
  <si>
    <t>软件工程（专业学位）</t>
  </si>
  <si>
    <t>设计学（一级学科）</t>
  </si>
  <si>
    <t>设计艺术学</t>
  </si>
  <si>
    <t>社会保障</t>
  </si>
  <si>
    <t>社会学</t>
  </si>
  <si>
    <t>摄影测量与遥感</t>
  </si>
  <si>
    <t>神经病学</t>
  </si>
  <si>
    <t>神经病学（专业学位）</t>
  </si>
  <si>
    <t>生物材料</t>
  </si>
  <si>
    <t>生物工程（专业学位）</t>
  </si>
  <si>
    <t>生物化学与分子生物学</t>
  </si>
  <si>
    <t>生物学（一级学科）</t>
  </si>
  <si>
    <t>生物医学工程（一级学科）</t>
  </si>
  <si>
    <t>声学</t>
  </si>
  <si>
    <t>市政工程</t>
  </si>
  <si>
    <t>数学（一级学科）</t>
  </si>
  <si>
    <t>水工结构工程</t>
  </si>
  <si>
    <t>水利工程（一级学科）</t>
  </si>
  <si>
    <t>水利工程（专业学位）</t>
  </si>
  <si>
    <t>水文学及水资源</t>
  </si>
  <si>
    <t>思想政治教育</t>
  </si>
  <si>
    <t>隧道及地下建筑工程</t>
  </si>
  <si>
    <t>体育学（一级学科）</t>
  </si>
  <si>
    <t>通信与信息系统</t>
  </si>
  <si>
    <t>土地资源管理</t>
  </si>
  <si>
    <t>土木工程（一级学科）</t>
  </si>
  <si>
    <t>土木工程计算机仿真</t>
  </si>
  <si>
    <t>土木工程施工</t>
  </si>
  <si>
    <t>外国语言学及应用语言学</t>
  </si>
  <si>
    <t>外国哲学</t>
  </si>
  <si>
    <t>外交学</t>
  </si>
  <si>
    <t>外科学</t>
  </si>
  <si>
    <t>外科学（专业学位）</t>
  </si>
  <si>
    <t>微电子学与固体电子学</t>
  </si>
  <si>
    <t>文艺学</t>
  </si>
  <si>
    <t>无机化学</t>
  </si>
  <si>
    <t>物理化学</t>
  </si>
  <si>
    <t>物理学（一级学科）</t>
  </si>
  <si>
    <t>物流工程（专业学位）</t>
  </si>
  <si>
    <t>戏剧戏曲学</t>
  </si>
  <si>
    <t>系统工程</t>
  </si>
  <si>
    <t>宪法学与行政法学</t>
  </si>
  <si>
    <t>项目管理（专业学位）</t>
  </si>
  <si>
    <t>新闻传播学（一级学科）</t>
  </si>
  <si>
    <t>信号与信息处理</t>
  </si>
  <si>
    <t>信息功能材料与器件</t>
  </si>
  <si>
    <t>信息管理与信息系统</t>
  </si>
  <si>
    <t>信息与通信工程（一级学科）</t>
  </si>
  <si>
    <t>刑法学</t>
  </si>
  <si>
    <t>岩土工程</t>
  </si>
  <si>
    <t>眼科学</t>
  </si>
  <si>
    <t>眼科学（专业学位）</t>
  </si>
  <si>
    <t>药理学</t>
  </si>
  <si>
    <t>药学（一级）</t>
  </si>
  <si>
    <t>艺术（专业学位）（已作废）</t>
  </si>
  <si>
    <t>艺术设计（专业学位）</t>
  </si>
  <si>
    <t>艺术学</t>
  </si>
  <si>
    <t>音乐（专业学位）</t>
  </si>
  <si>
    <t>英语笔译（专业学位）</t>
  </si>
  <si>
    <t>英语口译（专业学位）</t>
  </si>
  <si>
    <t>英语语言文学</t>
  </si>
  <si>
    <t>营养与食品卫生学</t>
  </si>
  <si>
    <t>影像医学与核医学</t>
  </si>
  <si>
    <t>影像医学与核医学（专业学位）</t>
  </si>
  <si>
    <t>应用化学</t>
  </si>
  <si>
    <t>应用经济学（一级学科）</t>
  </si>
  <si>
    <t>应用数学</t>
  </si>
  <si>
    <t>应用统计（专业学位）</t>
  </si>
  <si>
    <t>有机化学</t>
  </si>
  <si>
    <t>语言学及应用语言学</t>
  </si>
  <si>
    <t>运筹学与控制论</t>
  </si>
  <si>
    <t>运动人体科学</t>
  </si>
  <si>
    <t>载运工具运用工程</t>
  </si>
  <si>
    <t>哲学（一级学科）</t>
  </si>
  <si>
    <t>政治经济学</t>
  </si>
  <si>
    <t>政治学（一级学科）</t>
  </si>
  <si>
    <t>政治学理论</t>
  </si>
  <si>
    <t>知识产权</t>
  </si>
  <si>
    <t>知识产权与知识管理</t>
  </si>
  <si>
    <t>职业技术教育学</t>
  </si>
  <si>
    <t>制冷及低温工程</t>
  </si>
  <si>
    <t>制药工程（专业学位）</t>
  </si>
  <si>
    <t>中国古代文学</t>
  </si>
  <si>
    <t>中国现当代文学</t>
  </si>
  <si>
    <t>中国语言文学（一级学科）</t>
  </si>
  <si>
    <t>中国哲学</t>
  </si>
  <si>
    <t>中外政治制度</t>
  </si>
  <si>
    <t>中医内科学</t>
  </si>
  <si>
    <t>中医学（一级）</t>
  </si>
  <si>
    <t>肿瘤学</t>
  </si>
  <si>
    <t>肿瘤学（专业学位）</t>
  </si>
  <si>
    <t>宗教学</t>
  </si>
  <si>
    <t>是否超学制</t>
    <phoneticPr fontId="1" type="noConversion"/>
  </si>
  <si>
    <t>延期毕业</t>
    <phoneticPr fontId="1" type="noConversion"/>
  </si>
  <si>
    <t>中共党员</t>
    <phoneticPr fontId="1" type="noConversion"/>
  </si>
  <si>
    <t>中共预备党员</t>
    <phoneticPr fontId="1" type="noConversion"/>
  </si>
  <si>
    <t>共青团员</t>
    <phoneticPr fontId="1" type="noConversion"/>
  </si>
  <si>
    <t>群众</t>
    <phoneticPr fontId="1" type="noConversion"/>
  </si>
  <si>
    <t>其他党派</t>
    <phoneticPr fontId="1" type="noConversion"/>
  </si>
  <si>
    <t>中西部地区</t>
    <phoneticPr fontId="1" type="noConversion"/>
  </si>
  <si>
    <t>除外地区</t>
    <phoneticPr fontId="1" type="noConversion"/>
  </si>
  <si>
    <t>上海市</t>
    <phoneticPr fontId="1" type="noConversion"/>
  </si>
  <si>
    <t>所属地区</t>
    <phoneticPr fontId="1" type="noConversion"/>
  </si>
  <si>
    <t>安徽省</t>
  </si>
  <si>
    <t>澳门</t>
  </si>
  <si>
    <t>北京市</t>
  </si>
  <si>
    <t>福建省</t>
  </si>
  <si>
    <t>甘肃省</t>
  </si>
  <si>
    <t>广东省</t>
  </si>
  <si>
    <t>广西壮族自治区</t>
  </si>
  <si>
    <t>贵州省</t>
  </si>
  <si>
    <t>海南省</t>
    <phoneticPr fontId="1" type="noConversion"/>
  </si>
  <si>
    <t>河北省</t>
  </si>
  <si>
    <t>河南省</t>
  </si>
  <si>
    <t>黑龙江省</t>
  </si>
  <si>
    <t>湖北省</t>
  </si>
  <si>
    <t>湖南省</t>
  </si>
  <si>
    <t>吉林省</t>
  </si>
  <si>
    <t>江苏省</t>
  </si>
  <si>
    <t>江西省</t>
  </si>
  <si>
    <t>辽宁省</t>
  </si>
  <si>
    <t>内蒙古自治区</t>
    <phoneticPr fontId="1" type="noConversion"/>
  </si>
  <si>
    <t>宁夏回族自治区</t>
  </si>
  <si>
    <t>青海省</t>
  </si>
  <si>
    <t>山东省</t>
  </si>
  <si>
    <t>山西省</t>
  </si>
  <si>
    <t>陕西省</t>
  </si>
  <si>
    <t>四川省</t>
  </si>
  <si>
    <t>台湾</t>
  </si>
  <si>
    <t>天津市</t>
  </si>
  <si>
    <t>西藏自治区</t>
    <phoneticPr fontId="1" type="noConversion"/>
  </si>
  <si>
    <t>香港</t>
  </si>
  <si>
    <t>新疆维吾尔自治区</t>
  </si>
  <si>
    <t>云南省</t>
  </si>
  <si>
    <t>浙江省</t>
  </si>
  <si>
    <t>重庆市</t>
  </si>
  <si>
    <t>学制(年)</t>
    <phoneticPr fontId="1" type="noConversion"/>
  </si>
  <si>
    <t>其他</t>
    <phoneticPr fontId="1" type="noConversion"/>
  </si>
  <si>
    <t>CET-4</t>
    <phoneticPr fontId="1" type="noConversion"/>
  </si>
  <si>
    <t>CET-6</t>
    <phoneticPr fontId="1" type="noConversion"/>
  </si>
  <si>
    <t>GRE</t>
    <phoneticPr fontId="1" type="noConversion"/>
  </si>
  <si>
    <t>GMAT</t>
    <phoneticPr fontId="1" type="noConversion"/>
  </si>
  <si>
    <t>IELTS</t>
    <phoneticPr fontId="1" type="noConversion"/>
  </si>
  <si>
    <t>TOEFL</t>
    <phoneticPr fontId="1" type="noConversion"/>
  </si>
  <si>
    <t>BEC</t>
    <phoneticPr fontId="1" type="noConversion"/>
  </si>
  <si>
    <t>PETS-1</t>
    <phoneticPr fontId="1" type="noConversion"/>
  </si>
  <si>
    <t>PETS-2</t>
  </si>
  <si>
    <t>PETS-3</t>
  </si>
  <si>
    <t>PETS-4</t>
  </si>
  <si>
    <t>PETS-5</t>
  </si>
  <si>
    <t>TEM4</t>
    <phoneticPr fontId="1" type="noConversion"/>
  </si>
  <si>
    <t>TEM8</t>
    <phoneticPr fontId="1" type="noConversion"/>
  </si>
  <si>
    <t>本科</t>
    <phoneticPr fontId="1" type="noConversion"/>
  </si>
  <si>
    <t>硕士</t>
    <phoneticPr fontId="1" type="noConversion"/>
  </si>
  <si>
    <t>博士</t>
    <phoneticPr fontId="1" type="noConversion"/>
  </si>
  <si>
    <t>是</t>
    <phoneticPr fontId="1" type="noConversion"/>
  </si>
  <si>
    <t>否</t>
    <phoneticPr fontId="1" type="noConversion"/>
  </si>
  <si>
    <t>已超学制</t>
    <phoneticPr fontId="1" type="noConversion"/>
  </si>
  <si>
    <t>农村
学生</t>
    <phoneticPr fontId="1" type="noConversion"/>
  </si>
  <si>
    <t>1、请选择【视图】→【页面布局】查看最终输出页面排版</t>
    <phoneticPr fontId="1" type="noConversion"/>
  </si>
  <si>
    <t>2、本模板已设置打印区域，若表格超出一页可在打印时选择忽略打印区域，或在【页面布局】→【打印区域】中选择【取消打印区域】</t>
    <phoneticPr fontId="1" type="noConversion"/>
  </si>
  <si>
    <t>打印及缺省说明</t>
    <phoneticPr fontId="1" type="noConversion"/>
  </si>
  <si>
    <t>学院Key</t>
    <phoneticPr fontId="1" type="noConversion"/>
  </si>
  <si>
    <t>专业key</t>
    <phoneticPr fontId="1" type="noConversion"/>
  </si>
  <si>
    <t>材料科学与工程（一级学科）</t>
  </si>
  <si>
    <t>微电子科学与工程</t>
  </si>
  <si>
    <t>城市交通</t>
  </si>
  <si>
    <t>心理学</t>
  </si>
  <si>
    <t>艺术学理论</t>
  </si>
  <si>
    <t>地质资源与地质工程（一级学科）</t>
  </si>
  <si>
    <t>新闻与传播（专业学位）</t>
  </si>
  <si>
    <t>材料科学与工程学院</t>
    <phoneticPr fontId="1" type="noConversion"/>
  </si>
  <si>
    <t>测绘与地理信息学院</t>
    <phoneticPr fontId="1" type="noConversion"/>
  </si>
  <si>
    <t>电子与信息工程学院</t>
    <phoneticPr fontId="1" type="noConversion"/>
  </si>
  <si>
    <t>法学院</t>
    <phoneticPr fontId="1" type="noConversion"/>
  </si>
  <si>
    <t>中德学院</t>
    <phoneticPr fontId="1" type="noConversion"/>
  </si>
  <si>
    <t>职业技术教育学院</t>
    <phoneticPr fontId="1" type="noConversion"/>
  </si>
  <si>
    <t>政治与国际关系学院</t>
    <phoneticPr fontId="1" type="noConversion"/>
  </si>
  <si>
    <t>艺术与传媒学院</t>
    <phoneticPr fontId="1" type="noConversion"/>
  </si>
  <si>
    <t>医学院</t>
    <phoneticPr fontId="1" type="noConversion"/>
  </si>
  <si>
    <t>物理科学与工程学院</t>
    <phoneticPr fontId="1" type="noConversion"/>
  </si>
  <si>
    <t>外国语学院</t>
    <phoneticPr fontId="1" type="noConversion"/>
  </si>
  <si>
    <t>土木工程学院</t>
    <phoneticPr fontId="1" type="noConversion"/>
  </si>
  <si>
    <t>铁道与城市轨道交通研究院</t>
    <phoneticPr fontId="1" type="noConversion"/>
  </si>
  <si>
    <t>体育教学部</t>
    <phoneticPr fontId="1" type="noConversion"/>
  </si>
  <si>
    <t>数学科学学院</t>
    <phoneticPr fontId="1" type="noConversion"/>
  </si>
  <si>
    <t>生命科学与技术学院</t>
    <phoneticPr fontId="1" type="noConversion"/>
  </si>
  <si>
    <t>设计创意学院</t>
    <phoneticPr fontId="1" type="noConversion"/>
  </si>
  <si>
    <t>上海国际知识产权学院</t>
    <phoneticPr fontId="1" type="noConversion"/>
  </si>
  <si>
    <t>上海国际设计创新学院</t>
    <phoneticPr fontId="1" type="noConversion"/>
  </si>
  <si>
    <t>软件学院</t>
    <phoneticPr fontId="1" type="noConversion"/>
  </si>
  <si>
    <t>人文学院</t>
    <phoneticPr fontId="1" type="noConversion"/>
  </si>
  <si>
    <t>汽车学院</t>
    <phoneticPr fontId="1" type="noConversion"/>
  </si>
  <si>
    <t>马克思主义学院</t>
    <phoneticPr fontId="1" type="noConversion"/>
  </si>
  <si>
    <t>口腔医学院</t>
    <phoneticPr fontId="1" type="noConversion"/>
  </si>
  <si>
    <t>经济与管理学院</t>
    <phoneticPr fontId="1" type="noConversion"/>
  </si>
  <si>
    <t>交通运输工程学院</t>
    <phoneticPr fontId="1" type="noConversion"/>
  </si>
  <si>
    <t>建筑与城市规划学院</t>
    <phoneticPr fontId="1" type="noConversion"/>
  </si>
  <si>
    <t>机械与能源工程学院</t>
    <phoneticPr fontId="1" type="noConversion"/>
  </si>
  <si>
    <t>环境科学与工程学院</t>
    <phoneticPr fontId="1" type="noConversion"/>
  </si>
  <si>
    <t>化学科学与工程学院</t>
    <phoneticPr fontId="1" type="noConversion"/>
  </si>
  <si>
    <t>航空航天与力学学院</t>
    <phoneticPr fontId="1" type="noConversion"/>
  </si>
  <si>
    <t>海洋与地球科学学院</t>
    <phoneticPr fontId="1" type="noConversion"/>
  </si>
  <si>
    <t>国际足球学院</t>
    <phoneticPr fontId="1" type="noConversion"/>
  </si>
  <si>
    <t>国际文化交流学院</t>
    <phoneticPr fontId="1" type="noConversion"/>
  </si>
  <si>
    <t>不分等级</t>
    <phoneticPr fontId="1" type="noConversion"/>
  </si>
  <si>
    <t>入学年月</t>
    <phoneticPr fontId="1" type="noConversion"/>
  </si>
  <si>
    <t>基层单位</t>
    <phoneticPr fontId="9" type="noConversion"/>
  </si>
  <si>
    <r>
      <t>3、若各字段下拉选项中</t>
    </r>
    <r>
      <rPr>
        <b/>
        <sz val="11"/>
        <color theme="1"/>
        <rFont val="宋体"/>
        <family val="3"/>
        <charset val="134"/>
        <scheme val="minor"/>
      </rPr>
      <t>无合适选项</t>
    </r>
    <r>
      <rPr>
        <sz val="11"/>
        <color theme="1"/>
        <rFont val="宋体"/>
        <family val="2"/>
        <charset val="134"/>
        <scheme val="minor"/>
      </rPr>
      <t>，请填写在备注中采用</t>
    </r>
    <r>
      <rPr>
        <b/>
        <sz val="11"/>
        <color theme="1"/>
        <rFont val="宋体"/>
        <family val="3"/>
        <charset val="134"/>
        <scheme val="minor"/>
      </rPr>
      <t>键值对格式（[字段]:[值]）</t>
    </r>
    <r>
      <rPr>
        <sz val="11"/>
        <color theme="1"/>
        <rFont val="宋体"/>
        <family val="2"/>
        <charset val="134"/>
        <scheme val="minor"/>
      </rPr>
      <t>，多个字段请用</t>
    </r>
    <r>
      <rPr>
        <b/>
        <sz val="11"/>
        <color theme="1"/>
        <rFont val="宋体"/>
        <family val="3"/>
        <charset val="134"/>
        <scheme val="minor"/>
      </rPr>
      <t>英文逗号（,）</t>
    </r>
    <r>
      <rPr>
        <sz val="11"/>
        <color theme="1"/>
        <rFont val="宋体"/>
        <family val="2"/>
        <charset val="134"/>
        <scheme val="minor"/>
      </rPr>
      <t>隔开。例如：{学制:8，入学年份:2013}</t>
    </r>
    <phoneticPr fontId="1" type="noConversion"/>
  </si>
  <si>
    <t>2019级博士新生国家奖学金</t>
    <phoneticPr fontId="1" type="noConversion"/>
  </si>
  <si>
    <t>2019级校级优秀博士新生奖学金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</si>
</sst>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_);[Red]\(0\)"/>
    <numFmt numFmtId="177" formatCode="0_ "/>
    <numFmt numFmtId="178" formatCode="0.00_);[Red]\(0.00\)"/>
    <numFmt numFmtId="179" formatCode="0.0_);[Red]\(0.0\)"/>
    <numFmt numFmtId="180" formatCode="yyyy\.mmmm"/>
    <numFmt numFmtId="181" formatCode="yyyy\.mm"/>
  </numFmts>
  <fonts count="2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2"/>
      <charset val="134"/>
      <scheme val="minor"/>
    </font>
    <font>
      <b/>
      <sz val="1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等线"/>
      <family val="3"/>
      <charset val="134"/>
    </font>
    <font>
      <sz val="10"/>
      <name val="微软雅黑"/>
      <family val="2"/>
      <charset val="134"/>
    </font>
    <font>
      <sz val="28"/>
      <color rgb="FFFF0000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6"/>
      <color theme="1"/>
      <name val="宋体"/>
      <family val="2"/>
      <charset val="134"/>
      <scheme val="minor"/>
    </font>
    <font>
      <sz val="11"/>
      <color theme="1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indexed="8"/>
      <name val="黑体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 shrinkToFi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 applyAlignment="1"/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Border="1">
      <alignment vertical="center"/>
    </xf>
    <xf numFmtId="49" fontId="0" fillId="0" borderId="0" xfId="0" applyNumberFormat="1" applyFont="1" applyBorder="1" applyProtection="1">
      <alignment vertical="center"/>
    </xf>
    <xf numFmtId="0" fontId="12" fillId="0" borderId="0" xfId="0" applyFont="1">
      <alignment vertical="center"/>
    </xf>
    <xf numFmtId="49" fontId="7" fillId="2" borderId="0" xfId="0" applyNumberFormat="1" applyFont="1" applyFill="1" applyBorder="1" applyAlignment="1">
      <alignment horizontal="center" vertical="center" wrapText="1" shrinkToFit="1"/>
    </xf>
    <xf numFmtId="49" fontId="14" fillId="0" borderId="0" xfId="0" applyNumberFormat="1" applyFont="1" applyBorder="1" applyProtection="1">
      <alignment vertical="center"/>
    </xf>
    <xf numFmtId="0" fontId="14" fillId="0" borderId="0" xfId="0" applyNumberFormat="1" applyFont="1" applyBorder="1" applyProtection="1">
      <alignment vertical="center"/>
    </xf>
    <xf numFmtId="49" fontId="14" fillId="0" borderId="0" xfId="0" applyNumberFormat="1" applyFont="1" applyBorder="1" applyProtection="1">
      <alignment vertical="center"/>
      <protection locked="0"/>
    </xf>
    <xf numFmtId="180" fontId="14" fillId="0" borderId="0" xfId="0" applyNumberFormat="1" applyFont="1" applyBorder="1" applyProtection="1">
      <alignment vertical="center"/>
      <protection locked="0"/>
    </xf>
    <xf numFmtId="176" fontId="14" fillId="0" borderId="0" xfId="0" applyNumberFormat="1" applyFont="1" applyBorder="1" applyProtection="1">
      <alignment vertical="center"/>
      <protection locked="0"/>
    </xf>
    <xf numFmtId="179" fontId="14" fillId="0" borderId="0" xfId="0" applyNumberFormat="1" applyFont="1" applyBorder="1" applyProtection="1">
      <alignment vertical="center"/>
      <protection locked="0"/>
    </xf>
    <xf numFmtId="177" fontId="14" fillId="0" borderId="0" xfId="0" applyNumberFormat="1" applyFont="1" applyBorder="1" applyProtection="1">
      <alignment vertical="center"/>
      <protection locked="0"/>
    </xf>
    <xf numFmtId="0" fontId="15" fillId="0" borderId="3" xfId="0" applyNumberFormat="1" applyFont="1" applyBorder="1" applyAlignment="1" applyProtection="1">
      <alignment vertical="center"/>
    </xf>
    <xf numFmtId="0" fontId="15" fillId="0" borderId="0" xfId="0" applyNumberFormat="1" applyFont="1" applyBorder="1" applyAlignment="1" applyProtection="1">
      <alignment vertical="center"/>
    </xf>
    <xf numFmtId="180" fontId="0" fillId="0" borderId="0" xfId="0" applyNumberFormat="1" applyFont="1" applyBorder="1" applyProtection="1">
      <alignment vertical="center"/>
    </xf>
    <xf numFmtId="176" fontId="0" fillId="0" borderId="0" xfId="0" applyNumberFormat="1" applyFont="1" applyBorder="1" applyProtection="1">
      <alignment vertical="center"/>
    </xf>
    <xf numFmtId="179" fontId="0" fillId="0" borderId="0" xfId="0" applyNumberFormat="1" applyFont="1" applyBorder="1" applyProtection="1">
      <alignment vertical="center"/>
    </xf>
    <xf numFmtId="0" fontId="0" fillId="0" borderId="0" xfId="0" applyNumberFormat="1" applyFont="1" applyBorder="1" applyProtection="1">
      <alignment vertical="center"/>
    </xf>
    <xf numFmtId="177" fontId="0" fillId="0" borderId="0" xfId="0" applyNumberFormat="1" applyFont="1" applyBorder="1" applyProtection="1">
      <alignment vertical="center"/>
    </xf>
    <xf numFmtId="49" fontId="16" fillId="2" borderId="1" xfId="0" applyNumberFormat="1" applyFont="1" applyFill="1" applyBorder="1" applyAlignment="1" applyProtection="1">
      <alignment horizontal="center" vertical="center" wrapText="1"/>
    </xf>
    <xf numFmtId="49" fontId="17" fillId="2" borderId="1" xfId="0" applyNumberFormat="1" applyFont="1" applyFill="1" applyBorder="1" applyAlignment="1" applyProtection="1">
      <alignment horizontal="center" vertical="center" wrapText="1"/>
    </xf>
    <xf numFmtId="49" fontId="18" fillId="2" borderId="1" xfId="0" applyNumberFormat="1" applyFont="1" applyFill="1" applyBorder="1" applyAlignment="1" applyProtection="1">
      <alignment horizontal="center" vertical="center" wrapText="1" shrinkToFit="1"/>
    </xf>
    <xf numFmtId="180" fontId="16" fillId="2" borderId="1" xfId="0" applyNumberFormat="1" applyFont="1" applyFill="1" applyBorder="1" applyAlignment="1" applyProtection="1">
      <alignment horizontal="center" vertical="center" wrapText="1"/>
    </xf>
    <xf numFmtId="176" fontId="16" fillId="2" borderId="1" xfId="0" applyNumberFormat="1" applyFont="1" applyFill="1" applyBorder="1" applyAlignment="1" applyProtection="1">
      <alignment horizontal="center" vertical="center" wrapText="1"/>
    </xf>
    <xf numFmtId="179" fontId="16" fillId="2" borderId="1" xfId="0" applyNumberFormat="1" applyFont="1" applyFill="1" applyBorder="1" applyAlignment="1" applyProtection="1">
      <alignment horizontal="center" vertical="center" wrapText="1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177" fontId="16" fillId="2" borderId="1" xfId="0" applyNumberFormat="1" applyFont="1" applyFill="1" applyBorder="1" applyAlignment="1" applyProtection="1">
      <alignment horizontal="center" vertical="center" wrapText="1"/>
    </xf>
    <xf numFmtId="0" fontId="19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Border="1" applyProtection="1">
      <alignment vertical="center"/>
      <protection locked="0"/>
    </xf>
    <xf numFmtId="181" fontId="0" fillId="2" borderId="1" xfId="0" applyNumberFormat="1" applyFont="1" applyFill="1" applyBorder="1" applyProtection="1">
      <alignment vertical="center"/>
      <protection locked="0"/>
    </xf>
    <xf numFmtId="176" fontId="0" fillId="0" borderId="1" xfId="0" applyNumberFormat="1" applyFont="1" applyBorder="1" applyProtection="1">
      <alignment vertical="center"/>
      <protection locked="0"/>
    </xf>
    <xf numFmtId="179" fontId="0" fillId="0" borderId="1" xfId="0" applyNumberFormat="1" applyFont="1" applyBorder="1" applyProtection="1">
      <alignment vertical="center"/>
      <protection locked="0"/>
    </xf>
    <xf numFmtId="0" fontId="0" fillId="2" borderId="1" xfId="0" applyNumberFormat="1" applyFont="1" applyFill="1" applyBorder="1" applyProtection="1">
      <alignment vertical="center"/>
      <protection locked="0"/>
    </xf>
    <xf numFmtId="177" fontId="0" fillId="0" borderId="1" xfId="0" applyNumberFormat="1" applyFont="1" applyBorder="1" applyProtection="1">
      <alignment vertical="center"/>
      <protection locked="0"/>
    </xf>
    <xf numFmtId="178" fontId="0" fillId="2" borderId="1" xfId="0" applyNumberFormat="1" applyFont="1" applyFill="1" applyBorder="1" applyProtection="1">
      <alignment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05968-DC9E-4B38-86DF-7531D5B5EA0A}">
  <dimension ref="A1:AF33"/>
  <sheetViews>
    <sheetView tabSelected="1" zoomScale="55" zoomScaleNormal="55" zoomScalePageLayoutView="55" workbookViewId="0">
      <selection activeCell="O10" sqref="O10"/>
    </sheetView>
  </sheetViews>
  <sheetFormatPr defaultColWidth="30.5" defaultRowHeight="9" x14ac:dyDescent="0.15"/>
  <cols>
    <col min="1" max="1" width="6.25" style="17" customWidth="1"/>
    <col min="2" max="2" width="13" style="19" customWidth="1"/>
    <col min="3" max="4" width="7.625" style="19" customWidth="1"/>
    <col min="5" max="5" width="20.5" style="19" customWidth="1"/>
    <col min="6" max="6" width="25.5" style="19" customWidth="1"/>
    <col min="7" max="7" width="30.875" style="19" bestFit="1" customWidth="1"/>
    <col min="8" max="8" width="8.5" style="19" customWidth="1"/>
    <col min="9" max="9" width="9.375" style="20" hidden="1" customWidth="1"/>
    <col min="10" max="13" width="7.625" style="21" customWidth="1"/>
    <col min="14" max="14" width="7.625" style="19" customWidth="1"/>
    <col min="15" max="15" width="7.625" style="22" customWidth="1"/>
    <col min="16" max="16" width="4.5" style="21" customWidth="1"/>
    <col min="17" max="17" width="13.5" style="19" customWidth="1"/>
    <col min="18" max="18" width="17.5" style="19" customWidth="1"/>
    <col min="19" max="19" width="12.5" style="18" hidden="1" customWidth="1"/>
    <col min="20" max="20" width="7.625" style="19" customWidth="1"/>
    <col min="21" max="21" width="12.875" style="19" customWidth="1"/>
    <col min="22" max="23" width="9.75" style="23" customWidth="1"/>
    <col min="24" max="24" width="4.5" style="23" customWidth="1"/>
    <col min="25" max="25" width="17.125" style="23" customWidth="1"/>
    <col min="26" max="26" width="9.75" style="23" customWidth="1"/>
    <col min="27" max="27" width="7.625" style="19" customWidth="1"/>
    <col min="28" max="28" width="7.625" style="21" customWidth="1"/>
    <col min="29" max="29" width="22" style="19" customWidth="1"/>
    <col min="30" max="30" width="14.5" style="19" customWidth="1"/>
    <col min="31" max="31" width="16.125" style="19" customWidth="1"/>
    <col min="32" max="32" width="7.625" style="18" customWidth="1"/>
    <col min="33" max="39" width="12.625" style="19" customWidth="1"/>
    <col min="40" max="16384" width="30.5" style="19"/>
  </cols>
  <sheetData>
    <row r="1" spans="1:32" ht="30.6" customHeight="1" x14ac:dyDescent="0.15">
      <c r="A1" s="24" t="str">
        <f t="array" ref="A1">"学院："&amp; INDEX($F:$F,MATCH(TRUE,$F:$F&lt;&gt;"",0)+1) &amp;"（公章）"</f>
        <v>学院：（公章）</v>
      </c>
      <c r="B1" s="24"/>
      <c r="C1" s="24"/>
      <c r="D1" s="24"/>
      <c r="E1" s="24"/>
      <c r="F1" s="25"/>
      <c r="G1" s="14"/>
      <c r="H1" s="14"/>
      <c r="I1" s="26"/>
      <c r="J1" s="27"/>
      <c r="K1" s="27"/>
      <c r="L1" s="27"/>
      <c r="M1" s="27"/>
      <c r="N1" s="14"/>
      <c r="O1" s="28"/>
      <c r="P1" s="27"/>
      <c r="Q1" s="14"/>
      <c r="R1" s="14"/>
      <c r="S1" s="29"/>
      <c r="T1" s="14"/>
      <c r="U1" s="14"/>
      <c r="V1" s="30"/>
      <c r="W1" s="30"/>
      <c r="X1" s="30"/>
      <c r="Y1" s="30"/>
      <c r="Z1" s="30"/>
      <c r="AA1" s="14"/>
      <c r="AB1" s="27"/>
      <c r="AC1" s="14"/>
      <c r="AD1" s="14"/>
      <c r="AE1" s="14"/>
      <c r="AF1" s="29"/>
    </row>
    <row r="2" spans="1:32" s="17" customFormat="1" ht="27" x14ac:dyDescent="0.15">
      <c r="A2" s="31" t="str">
        <f>IF(B:B="学生姓名","序号",IF(B:B&lt;&gt;"",ROW()-1,""))</f>
        <v>序号</v>
      </c>
      <c r="B2" s="32" t="s">
        <v>29</v>
      </c>
      <c r="C2" s="31" t="s">
        <v>0</v>
      </c>
      <c r="D2" s="31" t="s">
        <v>1</v>
      </c>
      <c r="E2" s="31" t="s">
        <v>28</v>
      </c>
      <c r="F2" s="33" t="s">
        <v>523</v>
      </c>
      <c r="G2" s="32" t="s">
        <v>11</v>
      </c>
      <c r="H2" s="31" t="s">
        <v>2</v>
      </c>
      <c r="I2" s="34" t="s">
        <v>522</v>
      </c>
      <c r="J2" s="35" t="s">
        <v>9</v>
      </c>
      <c r="K2" s="35" t="s">
        <v>10</v>
      </c>
      <c r="L2" s="35" t="s">
        <v>20</v>
      </c>
      <c r="M2" s="35" t="s">
        <v>21</v>
      </c>
      <c r="N2" s="33" t="s">
        <v>26</v>
      </c>
      <c r="O2" s="36" t="s">
        <v>452</v>
      </c>
      <c r="P2" s="35" t="s">
        <v>19</v>
      </c>
      <c r="Q2" s="31" t="s">
        <v>16</v>
      </c>
      <c r="R2" s="31" t="s">
        <v>17</v>
      </c>
      <c r="S2" s="37" t="s">
        <v>418</v>
      </c>
      <c r="T2" s="31" t="s">
        <v>474</v>
      </c>
      <c r="U2" s="31" t="s">
        <v>18</v>
      </c>
      <c r="V2" s="38" t="s">
        <v>5</v>
      </c>
      <c r="W2" s="38" t="s">
        <v>12</v>
      </c>
      <c r="X2" s="38" t="s">
        <v>6</v>
      </c>
      <c r="Y2" s="38" t="s">
        <v>13</v>
      </c>
      <c r="Z2" s="38" t="s">
        <v>14</v>
      </c>
      <c r="AA2" s="33" t="s">
        <v>23</v>
      </c>
      <c r="AB2" s="35" t="s">
        <v>7</v>
      </c>
      <c r="AC2" s="33" t="s">
        <v>24</v>
      </c>
      <c r="AD2" s="33" t="s">
        <v>25</v>
      </c>
      <c r="AE2" s="31" t="s">
        <v>8</v>
      </c>
      <c r="AF2" s="37" t="s">
        <v>473</v>
      </c>
    </row>
    <row r="3" spans="1:32" ht="13.5" x14ac:dyDescent="0.15">
      <c r="A3" s="39" t="str">
        <f t="shared" ref="A3:A33" si="0">IF(B:B="学生姓名","序号",IF(B:B&lt;&gt;"",ROW()-2,""))</f>
        <v/>
      </c>
      <c r="B3" s="40"/>
      <c r="C3" s="40"/>
      <c r="D3" s="40"/>
      <c r="E3" s="40"/>
      <c r="F3" s="40"/>
      <c r="G3" s="40"/>
      <c r="H3" s="40"/>
      <c r="I3" s="41">
        <f>IF(AND(INDEX(3:3,10)&lt;&gt;"",INDEX(3:3,10)&lt;&gt;""),DATE(INDEX(3:3,10),INDEX(3:3,11),1),"")</f>
        <v>43435</v>
      </c>
      <c r="J3" s="42">
        <v>2019</v>
      </c>
      <c r="K3" s="42"/>
      <c r="L3" s="42"/>
      <c r="M3" s="42"/>
      <c r="N3" s="40"/>
      <c r="O3" s="43"/>
      <c r="P3" s="42"/>
      <c r="Q3" s="40"/>
      <c r="R3" s="40"/>
      <c r="S3" s="44"/>
      <c r="T3" s="40"/>
      <c r="U3" s="40"/>
      <c r="V3" s="45"/>
      <c r="W3" s="45"/>
      <c r="X3" s="45"/>
      <c r="Y3" s="45"/>
      <c r="Z3" s="45"/>
      <c r="AA3" s="40"/>
      <c r="AB3" s="42"/>
      <c r="AC3" s="40"/>
      <c r="AD3" s="40"/>
      <c r="AE3" s="40"/>
      <c r="AF3" s="46" t="str">
        <f t="shared" ref="AF3:AF33" si="1">IF(AND(INDEX(3:3,9)&lt;&gt;"",INDEX(3:3,10)&lt;&gt;"",INDEX(3:3,14)&lt;&gt;""),IF(_xlfn.DAYS(DATE(INDEX(3:3,9)+INT(INDEX(3:3,14)),INDEX(3:3,10)+(INDEX(3:3,14)-INT(INDEX(3:3,14)))*12,0),DATE(2019,12,31))&lt;0,"是","否"),"")</f>
        <v/>
      </c>
    </row>
    <row r="4" spans="1:32" ht="13.5" x14ac:dyDescent="0.15">
      <c r="A4" s="39" t="str">
        <f t="shared" si="0"/>
        <v/>
      </c>
      <c r="B4" s="40"/>
      <c r="C4" s="40"/>
      <c r="D4" s="40"/>
      <c r="E4" s="40"/>
      <c r="F4" s="40"/>
      <c r="G4" s="40"/>
      <c r="H4" s="40"/>
      <c r="I4" s="41" t="str">
        <f t="shared" ref="I4:I33" si="2">IF(AND(INDEX(4:4,10)&lt;&gt;"",INDEX(4:4,10)&lt;&gt;""),DATE(INDEX(4:4,10),INDEX(4:4,11),1),"")</f>
        <v/>
      </c>
      <c r="J4" s="42"/>
      <c r="K4" s="42"/>
      <c r="L4" s="42"/>
      <c r="M4" s="42"/>
      <c r="N4" s="40"/>
      <c r="O4" s="43"/>
      <c r="P4" s="42"/>
      <c r="Q4" s="40"/>
      <c r="R4" s="40"/>
      <c r="S4" s="44" t="str">
        <f>_xlfn.IFNA(VLOOKUP(R4,字段表!$T$2:$U$35,2),"")</f>
        <v/>
      </c>
      <c r="T4" s="40"/>
      <c r="U4" s="40"/>
      <c r="V4" s="45"/>
      <c r="W4" s="45"/>
      <c r="X4" s="45"/>
      <c r="Y4" s="45"/>
      <c r="Z4" s="45"/>
      <c r="AA4" s="40"/>
      <c r="AB4" s="42"/>
      <c r="AC4" s="40"/>
      <c r="AD4" s="40"/>
      <c r="AE4" s="40"/>
      <c r="AF4" s="46" t="str">
        <f t="shared" si="1"/>
        <v/>
      </c>
    </row>
    <row r="5" spans="1:32" ht="13.5" x14ac:dyDescent="0.15">
      <c r="A5" s="39" t="str">
        <f t="shared" si="0"/>
        <v/>
      </c>
      <c r="B5" s="40"/>
      <c r="C5" s="40"/>
      <c r="D5" s="40"/>
      <c r="E5" s="40"/>
      <c r="F5" s="40"/>
      <c r="G5" s="40"/>
      <c r="H5" s="40"/>
      <c r="I5" s="41" t="str">
        <f t="shared" si="2"/>
        <v/>
      </c>
      <c r="J5" s="42"/>
      <c r="K5" s="42"/>
      <c r="L5" s="42"/>
      <c r="M5" s="42"/>
      <c r="N5" s="40"/>
      <c r="O5" s="43"/>
      <c r="P5" s="42"/>
      <c r="Q5" s="40"/>
      <c r="R5" s="40"/>
      <c r="S5" s="44"/>
      <c r="T5" s="40"/>
      <c r="U5" s="40"/>
      <c r="V5" s="45"/>
      <c r="W5" s="45"/>
      <c r="X5" s="45"/>
      <c r="Y5" s="45"/>
      <c r="Z5" s="45"/>
      <c r="AA5" s="40"/>
      <c r="AB5" s="42"/>
      <c r="AC5" s="40"/>
      <c r="AD5" s="40"/>
      <c r="AE5" s="40"/>
      <c r="AF5" s="46" t="str">
        <f t="shared" si="1"/>
        <v/>
      </c>
    </row>
    <row r="6" spans="1:32" ht="13.5" x14ac:dyDescent="0.15">
      <c r="A6" s="39" t="str">
        <f t="shared" si="0"/>
        <v/>
      </c>
      <c r="B6" s="40"/>
      <c r="C6" s="40"/>
      <c r="D6" s="40"/>
      <c r="E6" s="40"/>
      <c r="F6" s="40"/>
      <c r="G6" s="40"/>
      <c r="H6" s="40"/>
      <c r="I6" s="41" t="str">
        <f t="shared" si="2"/>
        <v/>
      </c>
      <c r="J6" s="42"/>
      <c r="K6" s="42"/>
      <c r="L6" s="42"/>
      <c r="M6" s="42"/>
      <c r="N6" s="40"/>
      <c r="O6" s="43"/>
      <c r="P6" s="42"/>
      <c r="Q6" s="40"/>
      <c r="R6" s="40"/>
      <c r="S6" s="44" t="str">
        <f>_xlfn.IFNA(VLOOKUP(R6,字段表!$T$2:$U$35,2),"")</f>
        <v/>
      </c>
      <c r="T6" s="40"/>
      <c r="U6" s="40"/>
      <c r="V6" s="45"/>
      <c r="W6" s="45"/>
      <c r="X6" s="45"/>
      <c r="Y6" s="45"/>
      <c r="Z6" s="45"/>
      <c r="AA6" s="40"/>
      <c r="AB6" s="42"/>
      <c r="AC6" s="40"/>
      <c r="AD6" s="40"/>
      <c r="AE6" s="40"/>
      <c r="AF6" s="46" t="str">
        <f t="shared" si="1"/>
        <v/>
      </c>
    </row>
    <row r="7" spans="1:32" ht="13.5" x14ac:dyDescent="0.15">
      <c r="A7" s="39" t="str">
        <f t="shared" si="0"/>
        <v/>
      </c>
      <c r="B7" s="40"/>
      <c r="C7" s="40"/>
      <c r="D7" s="40"/>
      <c r="E7" s="40"/>
      <c r="F7" s="40"/>
      <c r="G7" s="40"/>
      <c r="H7" s="40"/>
      <c r="I7" s="41" t="str">
        <f t="shared" si="2"/>
        <v/>
      </c>
      <c r="J7" s="42"/>
      <c r="K7" s="42"/>
      <c r="L7" s="42"/>
      <c r="M7" s="42"/>
      <c r="N7" s="40"/>
      <c r="O7" s="43"/>
      <c r="P7" s="42"/>
      <c r="Q7" s="40"/>
      <c r="R7" s="40"/>
      <c r="S7" s="44" t="str">
        <f>_xlfn.IFNA(VLOOKUP(R7,字段表!$T$2:$U$35,2),"")</f>
        <v/>
      </c>
      <c r="T7" s="40"/>
      <c r="U7" s="40"/>
      <c r="V7" s="45"/>
      <c r="W7" s="45"/>
      <c r="X7" s="45"/>
      <c r="Y7" s="45"/>
      <c r="Z7" s="45"/>
      <c r="AA7" s="40"/>
      <c r="AB7" s="42"/>
      <c r="AC7" s="40"/>
      <c r="AD7" s="40"/>
      <c r="AE7" s="40"/>
      <c r="AF7" s="46" t="str">
        <f t="shared" si="1"/>
        <v/>
      </c>
    </row>
    <row r="8" spans="1:32" ht="13.5" x14ac:dyDescent="0.15">
      <c r="A8" s="39" t="str">
        <f t="shared" si="0"/>
        <v/>
      </c>
      <c r="B8" s="40"/>
      <c r="C8" s="40"/>
      <c r="D8" s="40"/>
      <c r="E8" s="40"/>
      <c r="F8" s="40"/>
      <c r="G8" s="40"/>
      <c r="H8" s="40"/>
      <c r="I8" s="41" t="str">
        <f t="shared" si="2"/>
        <v/>
      </c>
      <c r="J8" s="42"/>
      <c r="K8" s="42"/>
      <c r="L8" s="42"/>
      <c r="M8" s="42"/>
      <c r="N8" s="40"/>
      <c r="O8" s="43"/>
      <c r="P8" s="42"/>
      <c r="Q8" s="40"/>
      <c r="R8" s="40"/>
      <c r="S8" s="44" t="str">
        <f>_xlfn.IFNA(VLOOKUP(R8,字段表!$T$2:$U$35,2),"")</f>
        <v/>
      </c>
      <c r="T8" s="40"/>
      <c r="U8" s="40"/>
      <c r="V8" s="45"/>
      <c r="W8" s="45"/>
      <c r="X8" s="45"/>
      <c r="Y8" s="45"/>
      <c r="Z8" s="45"/>
      <c r="AA8" s="40"/>
      <c r="AB8" s="42"/>
      <c r="AC8" s="40"/>
      <c r="AD8" s="40"/>
      <c r="AE8" s="40"/>
      <c r="AF8" s="46" t="str">
        <f t="shared" si="1"/>
        <v/>
      </c>
    </row>
    <row r="9" spans="1:32" ht="13.5" x14ac:dyDescent="0.15">
      <c r="A9" s="39" t="str">
        <f t="shared" si="0"/>
        <v/>
      </c>
      <c r="B9" s="40"/>
      <c r="C9" s="40"/>
      <c r="D9" s="40"/>
      <c r="E9" s="40"/>
      <c r="F9" s="40"/>
      <c r="G9" s="40"/>
      <c r="H9" s="40"/>
      <c r="I9" s="41" t="str">
        <f t="shared" si="2"/>
        <v/>
      </c>
      <c r="J9" s="42"/>
      <c r="K9" s="42"/>
      <c r="L9" s="42"/>
      <c r="M9" s="42"/>
      <c r="N9" s="40"/>
      <c r="O9" s="43"/>
      <c r="P9" s="42"/>
      <c r="Q9" s="40"/>
      <c r="R9" s="40"/>
      <c r="S9" s="44" t="str">
        <f>_xlfn.IFNA(VLOOKUP(R9,字段表!$T$2:$U$35,2),"")</f>
        <v/>
      </c>
      <c r="T9" s="40"/>
      <c r="U9" s="40"/>
      <c r="V9" s="45"/>
      <c r="W9" s="45"/>
      <c r="X9" s="45"/>
      <c r="Y9" s="45"/>
      <c r="Z9" s="45"/>
      <c r="AA9" s="40"/>
      <c r="AB9" s="42"/>
      <c r="AC9" s="40"/>
      <c r="AD9" s="40"/>
      <c r="AE9" s="40"/>
      <c r="AF9" s="46" t="str">
        <f t="shared" si="1"/>
        <v/>
      </c>
    </row>
    <row r="10" spans="1:32" ht="13.5" x14ac:dyDescent="0.15">
      <c r="A10" s="39" t="str">
        <f t="shared" si="0"/>
        <v/>
      </c>
      <c r="B10" s="40"/>
      <c r="C10" s="40"/>
      <c r="D10" s="40"/>
      <c r="E10" s="40"/>
      <c r="F10" s="40"/>
      <c r="G10" s="40"/>
      <c r="H10" s="40"/>
      <c r="I10" s="41" t="str">
        <f t="shared" si="2"/>
        <v/>
      </c>
      <c r="J10" s="42"/>
      <c r="K10" s="42"/>
      <c r="L10" s="42"/>
      <c r="M10" s="42"/>
      <c r="N10" s="40"/>
      <c r="O10" s="43"/>
      <c r="P10" s="42"/>
      <c r="Q10" s="40"/>
      <c r="R10" s="40"/>
      <c r="S10" s="44" t="str">
        <f>_xlfn.IFNA(VLOOKUP(R10,字段表!$T$2:$U$35,2),"")</f>
        <v/>
      </c>
      <c r="T10" s="40"/>
      <c r="U10" s="40"/>
      <c r="V10" s="45"/>
      <c r="W10" s="45"/>
      <c r="X10" s="45"/>
      <c r="Y10" s="45"/>
      <c r="Z10" s="45"/>
      <c r="AA10" s="40"/>
      <c r="AB10" s="42"/>
      <c r="AC10" s="40"/>
      <c r="AD10" s="40"/>
      <c r="AE10" s="40"/>
      <c r="AF10" s="46" t="str">
        <f t="shared" si="1"/>
        <v/>
      </c>
    </row>
    <row r="11" spans="1:32" ht="13.5" x14ac:dyDescent="0.15">
      <c r="A11" s="39" t="str">
        <f t="shared" si="0"/>
        <v/>
      </c>
      <c r="B11" s="40"/>
      <c r="C11" s="40"/>
      <c r="D11" s="40"/>
      <c r="E11" s="40"/>
      <c r="F11" s="40"/>
      <c r="G11" s="40"/>
      <c r="H11" s="40"/>
      <c r="I11" s="41" t="str">
        <f t="shared" si="2"/>
        <v/>
      </c>
      <c r="J11" s="42"/>
      <c r="K11" s="42"/>
      <c r="L11" s="42"/>
      <c r="M11" s="42"/>
      <c r="N11" s="40"/>
      <c r="O11" s="43"/>
      <c r="P11" s="42"/>
      <c r="Q11" s="40"/>
      <c r="R11" s="40"/>
      <c r="S11" s="44" t="str">
        <f>_xlfn.IFNA(VLOOKUP(R11,字段表!$T$2:$U$35,2),"")</f>
        <v/>
      </c>
      <c r="T11" s="40"/>
      <c r="U11" s="40"/>
      <c r="V11" s="45"/>
      <c r="W11" s="45"/>
      <c r="X11" s="45"/>
      <c r="Y11" s="45"/>
      <c r="Z11" s="45"/>
      <c r="AA11" s="40"/>
      <c r="AB11" s="42"/>
      <c r="AC11" s="40"/>
      <c r="AD11" s="40"/>
      <c r="AE11" s="40"/>
      <c r="AF11" s="46" t="str">
        <f t="shared" si="1"/>
        <v/>
      </c>
    </row>
    <row r="12" spans="1:32" ht="13.5" x14ac:dyDescent="0.15">
      <c r="A12" s="39" t="str">
        <f t="shared" si="0"/>
        <v/>
      </c>
      <c r="B12" s="40"/>
      <c r="C12" s="40"/>
      <c r="D12" s="40"/>
      <c r="E12" s="40"/>
      <c r="F12" s="40"/>
      <c r="G12" s="40"/>
      <c r="H12" s="40"/>
      <c r="I12" s="41" t="str">
        <f t="shared" si="2"/>
        <v/>
      </c>
      <c r="J12" s="42"/>
      <c r="K12" s="42"/>
      <c r="L12" s="42"/>
      <c r="M12" s="42"/>
      <c r="N12" s="40"/>
      <c r="O12" s="43"/>
      <c r="P12" s="42"/>
      <c r="Q12" s="40"/>
      <c r="R12" s="40"/>
      <c r="S12" s="44" t="str">
        <f>_xlfn.IFNA(VLOOKUP(R12,字段表!$T$2:$U$35,2),"")</f>
        <v/>
      </c>
      <c r="T12" s="40"/>
      <c r="U12" s="40"/>
      <c r="V12" s="45"/>
      <c r="W12" s="45"/>
      <c r="X12" s="45"/>
      <c r="Y12" s="45"/>
      <c r="Z12" s="45"/>
      <c r="AA12" s="40"/>
      <c r="AB12" s="42"/>
      <c r="AC12" s="40"/>
      <c r="AD12" s="40"/>
      <c r="AE12" s="40"/>
      <c r="AF12" s="46" t="str">
        <f t="shared" si="1"/>
        <v/>
      </c>
    </row>
    <row r="13" spans="1:32" ht="13.5" x14ac:dyDescent="0.15">
      <c r="A13" s="39" t="str">
        <f t="shared" si="0"/>
        <v/>
      </c>
      <c r="B13" s="40"/>
      <c r="C13" s="40"/>
      <c r="D13" s="40"/>
      <c r="E13" s="40"/>
      <c r="F13" s="40"/>
      <c r="G13" s="40"/>
      <c r="H13" s="40"/>
      <c r="I13" s="41" t="str">
        <f t="shared" si="2"/>
        <v/>
      </c>
      <c r="J13" s="42"/>
      <c r="K13" s="42"/>
      <c r="L13" s="42"/>
      <c r="M13" s="42"/>
      <c r="N13" s="40"/>
      <c r="O13" s="43"/>
      <c r="P13" s="42"/>
      <c r="Q13" s="40"/>
      <c r="R13" s="40"/>
      <c r="S13" s="44" t="str">
        <f>_xlfn.IFNA(VLOOKUP(R13,字段表!$T$2:$U$35,2),"")</f>
        <v/>
      </c>
      <c r="T13" s="40"/>
      <c r="U13" s="40"/>
      <c r="V13" s="45"/>
      <c r="W13" s="45"/>
      <c r="X13" s="45"/>
      <c r="Y13" s="45"/>
      <c r="Z13" s="45"/>
      <c r="AA13" s="40"/>
      <c r="AB13" s="42"/>
      <c r="AC13" s="40"/>
      <c r="AD13" s="40"/>
      <c r="AE13" s="40"/>
      <c r="AF13" s="46" t="str">
        <f t="shared" si="1"/>
        <v/>
      </c>
    </row>
    <row r="14" spans="1:32" ht="13.5" x14ac:dyDescent="0.15">
      <c r="A14" s="39" t="str">
        <f t="shared" si="0"/>
        <v/>
      </c>
      <c r="B14" s="40"/>
      <c r="C14" s="40"/>
      <c r="D14" s="40"/>
      <c r="E14" s="40"/>
      <c r="F14" s="40"/>
      <c r="G14" s="40"/>
      <c r="H14" s="40"/>
      <c r="I14" s="41" t="str">
        <f t="shared" si="2"/>
        <v/>
      </c>
      <c r="J14" s="42"/>
      <c r="K14" s="42"/>
      <c r="L14" s="42"/>
      <c r="M14" s="42"/>
      <c r="N14" s="40"/>
      <c r="O14" s="43"/>
      <c r="P14" s="42"/>
      <c r="Q14" s="40"/>
      <c r="R14" s="40"/>
      <c r="S14" s="44" t="str">
        <f>_xlfn.IFNA(VLOOKUP(R14,字段表!$T$2:$U$35,2),"")</f>
        <v/>
      </c>
      <c r="T14" s="40"/>
      <c r="U14" s="40"/>
      <c r="V14" s="45"/>
      <c r="W14" s="45"/>
      <c r="X14" s="45"/>
      <c r="Y14" s="45"/>
      <c r="Z14" s="45"/>
      <c r="AA14" s="40"/>
      <c r="AB14" s="42"/>
      <c r="AC14" s="40"/>
      <c r="AD14" s="40"/>
      <c r="AE14" s="40"/>
      <c r="AF14" s="46" t="str">
        <f t="shared" si="1"/>
        <v/>
      </c>
    </row>
    <row r="15" spans="1:32" ht="13.5" x14ac:dyDescent="0.15">
      <c r="A15" s="39" t="str">
        <f t="shared" si="0"/>
        <v/>
      </c>
      <c r="B15" s="40"/>
      <c r="C15" s="40"/>
      <c r="D15" s="40"/>
      <c r="E15" s="40"/>
      <c r="F15" s="40"/>
      <c r="G15" s="40"/>
      <c r="H15" s="40"/>
      <c r="I15" s="41" t="str">
        <f t="shared" si="2"/>
        <v/>
      </c>
      <c r="J15" s="42"/>
      <c r="K15" s="42"/>
      <c r="L15" s="42"/>
      <c r="M15" s="42"/>
      <c r="N15" s="40"/>
      <c r="O15" s="43"/>
      <c r="P15" s="42"/>
      <c r="Q15" s="40"/>
      <c r="R15" s="40"/>
      <c r="S15" s="44" t="str">
        <f>_xlfn.IFNA(VLOOKUP(R15,字段表!$T$2:$U$35,2),"")</f>
        <v/>
      </c>
      <c r="T15" s="40"/>
      <c r="U15" s="40"/>
      <c r="V15" s="45"/>
      <c r="W15" s="45"/>
      <c r="X15" s="45"/>
      <c r="Y15" s="45"/>
      <c r="Z15" s="45"/>
      <c r="AA15" s="40"/>
      <c r="AB15" s="42"/>
      <c r="AC15" s="40"/>
      <c r="AD15" s="40"/>
      <c r="AE15" s="40"/>
      <c r="AF15" s="46" t="str">
        <f t="shared" si="1"/>
        <v/>
      </c>
    </row>
    <row r="16" spans="1:32" ht="13.5" x14ac:dyDescent="0.15">
      <c r="A16" s="39" t="str">
        <f t="shared" si="0"/>
        <v/>
      </c>
      <c r="B16" s="40"/>
      <c r="C16" s="40"/>
      <c r="D16" s="40"/>
      <c r="E16" s="40"/>
      <c r="F16" s="40"/>
      <c r="G16" s="40"/>
      <c r="H16" s="40"/>
      <c r="I16" s="41" t="str">
        <f t="shared" si="2"/>
        <v/>
      </c>
      <c r="J16" s="42"/>
      <c r="K16" s="42"/>
      <c r="L16" s="42"/>
      <c r="M16" s="42"/>
      <c r="N16" s="40"/>
      <c r="O16" s="43"/>
      <c r="P16" s="42"/>
      <c r="Q16" s="40"/>
      <c r="R16" s="40"/>
      <c r="S16" s="44" t="str">
        <f>_xlfn.IFNA(VLOOKUP(R16,字段表!$T$2:$U$35,2),"")</f>
        <v/>
      </c>
      <c r="T16" s="40"/>
      <c r="U16" s="40"/>
      <c r="V16" s="45"/>
      <c r="W16" s="45"/>
      <c r="X16" s="45"/>
      <c r="Y16" s="45"/>
      <c r="Z16" s="45"/>
      <c r="AA16" s="40"/>
      <c r="AB16" s="42"/>
      <c r="AC16" s="40"/>
      <c r="AD16" s="40"/>
      <c r="AE16" s="40"/>
      <c r="AF16" s="46" t="str">
        <f t="shared" si="1"/>
        <v/>
      </c>
    </row>
    <row r="17" spans="1:32" ht="13.5" x14ac:dyDescent="0.15">
      <c r="A17" s="39" t="str">
        <f t="shared" si="0"/>
        <v/>
      </c>
      <c r="B17" s="40"/>
      <c r="C17" s="40"/>
      <c r="D17" s="40"/>
      <c r="E17" s="40"/>
      <c r="F17" s="40"/>
      <c r="G17" s="40"/>
      <c r="H17" s="40"/>
      <c r="I17" s="41" t="str">
        <f t="shared" si="2"/>
        <v/>
      </c>
      <c r="J17" s="42"/>
      <c r="K17" s="42"/>
      <c r="L17" s="42"/>
      <c r="M17" s="42"/>
      <c r="N17" s="40"/>
      <c r="O17" s="43"/>
      <c r="P17" s="42"/>
      <c r="Q17" s="40"/>
      <c r="R17" s="40"/>
      <c r="S17" s="44" t="str">
        <f>_xlfn.IFNA(VLOOKUP(R17,字段表!$T$2:$U$35,2),"")</f>
        <v/>
      </c>
      <c r="T17" s="40"/>
      <c r="U17" s="40"/>
      <c r="V17" s="45"/>
      <c r="W17" s="45"/>
      <c r="X17" s="45"/>
      <c r="Y17" s="45"/>
      <c r="Z17" s="45"/>
      <c r="AA17" s="40"/>
      <c r="AB17" s="42"/>
      <c r="AC17" s="40"/>
      <c r="AD17" s="40"/>
      <c r="AE17" s="40"/>
      <c r="AF17" s="46" t="str">
        <f t="shared" si="1"/>
        <v/>
      </c>
    </row>
    <row r="18" spans="1:32" ht="13.5" x14ac:dyDescent="0.15">
      <c r="A18" s="39" t="str">
        <f t="shared" si="0"/>
        <v/>
      </c>
      <c r="B18" s="40"/>
      <c r="C18" s="40"/>
      <c r="D18" s="40"/>
      <c r="E18" s="40"/>
      <c r="F18" s="40"/>
      <c r="G18" s="40"/>
      <c r="H18" s="40"/>
      <c r="I18" s="41" t="str">
        <f t="shared" si="2"/>
        <v/>
      </c>
      <c r="J18" s="42"/>
      <c r="K18" s="42"/>
      <c r="L18" s="42"/>
      <c r="M18" s="42"/>
      <c r="N18" s="40"/>
      <c r="O18" s="43"/>
      <c r="P18" s="42"/>
      <c r="Q18" s="40"/>
      <c r="R18" s="40"/>
      <c r="S18" s="44" t="str">
        <f>_xlfn.IFNA(VLOOKUP(R18,字段表!$T$2:$U$35,2),"")</f>
        <v/>
      </c>
      <c r="T18" s="40"/>
      <c r="U18" s="40"/>
      <c r="V18" s="45"/>
      <c r="W18" s="45"/>
      <c r="X18" s="45"/>
      <c r="Y18" s="45"/>
      <c r="Z18" s="45"/>
      <c r="AA18" s="40"/>
      <c r="AB18" s="42"/>
      <c r="AC18" s="40"/>
      <c r="AD18" s="40"/>
      <c r="AE18" s="40"/>
      <c r="AF18" s="46" t="str">
        <f t="shared" si="1"/>
        <v/>
      </c>
    </row>
    <row r="19" spans="1:32" ht="13.5" x14ac:dyDescent="0.15">
      <c r="A19" s="39" t="str">
        <f t="shared" si="0"/>
        <v/>
      </c>
      <c r="B19" s="40"/>
      <c r="C19" s="40"/>
      <c r="D19" s="40"/>
      <c r="E19" s="40"/>
      <c r="F19" s="40"/>
      <c r="G19" s="40"/>
      <c r="H19" s="40"/>
      <c r="I19" s="41" t="str">
        <f t="shared" si="2"/>
        <v/>
      </c>
      <c r="J19" s="42"/>
      <c r="K19" s="42"/>
      <c r="L19" s="42"/>
      <c r="M19" s="42"/>
      <c r="N19" s="40"/>
      <c r="O19" s="43"/>
      <c r="P19" s="42"/>
      <c r="Q19" s="40"/>
      <c r="R19" s="40"/>
      <c r="S19" s="44" t="str">
        <f>_xlfn.IFNA(VLOOKUP(R19,字段表!$T$2:$U$35,2),"")</f>
        <v/>
      </c>
      <c r="T19" s="40"/>
      <c r="U19" s="40"/>
      <c r="V19" s="45"/>
      <c r="W19" s="45"/>
      <c r="X19" s="45"/>
      <c r="Y19" s="45"/>
      <c r="Z19" s="45"/>
      <c r="AA19" s="40"/>
      <c r="AB19" s="42"/>
      <c r="AC19" s="40"/>
      <c r="AD19" s="40"/>
      <c r="AE19" s="40"/>
      <c r="AF19" s="46" t="str">
        <f t="shared" si="1"/>
        <v/>
      </c>
    </row>
    <row r="20" spans="1:32" ht="13.5" x14ac:dyDescent="0.15">
      <c r="A20" s="39" t="str">
        <f t="shared" si="0"/>
        <v/>
      </c>
      <c r="B20" s="40"/>
      <c r="C20" s="40"/>
      <c r="D20" s="40"/>
      <c r="E20" s="40"/>
      <c r="F20" s="40"/>
      <c r="G20" s="40"/>
      <c r="H20" s="40"/>
      <c r="I20" s="41" t="str">
        <f t="shared" si="2"/>
        <v/>
      </c>
      <c r="J20" s="42"/>
      <c r="K20" s="42"/>
      <c r="L20" s="42"/>
      <c r="M20" s="42"/>
      <c r="N20" s="40"/>
      <c r="O20" s="43"/>
      <c r="P20" s="42"/>
      <c r="Q20" s="40"/>
      <c r="R20" s="40"/>
      <c r="S20" s="44" t="str">
        <f>_xlfn.IFNA(VLOOKUP(R20,字段表!$T$2:$U$35,2),"")</f>
        <v/>
      </c>
      <c r="T20" s="40"/>
      <c r="U20" s="40"/>
      <c r="V20" s="45"/>
      <c r="W20" s="45"/>
      <c r="X20" s="45"/>
      <c r="Y20" s="45"/>
      <c r="Z20" s="45"/>
      <c r="AA20" s="40"/>
      <c r="AB20" s="42"/>
      <c r="AC20" s="40"/>
      <c r="AD20" s="40"/>
      <c r="AE20" s="40"/>
      <c r="AF20" s="46" t="str">
        <f t="shared" si="1"/>
        <v/>
      </c>
    </row>
    <row r="21" spans="1:32" ht="13.5" x14ac:dyDescent="0.15">
      <c r="A21" s="39" t="str">
        <f t="shared" si="0"/>
        <v/>
      </c>
      <c r="B21" s="40"/>
      <c r="C21" s="40"/>
      <c r="D21" s="40"/>
      <c r="E21" s="40"/>
      <c r="F21" s="40"/>
      <c r="G21" s="40"/>
      <c r="H21" s="40"/>
      <c r="I21" s="41" t="str">
        <f t="shared" si="2"/>
        <v/>
      </c>
      <c r="J21" s="42"/>
      <c r="K21" s="42"/>
      <c r="L21" s="42"/>
      <c r="M21" s="42"/>
      <c r="N21" s="40"/>
      <c r="O21" s="43"/>
      <c r="P21" s="42"/>
      <c r="Q21" s="40"/>
      <c r="R21" s="40"/>
      <c r="S21" s="44" t="str">
        <f>_xlfn.IFNA(VLOOKUP(R21,字段表!$T$2:$U$35,2),"")</f>
        <v/>
      </c>
      <c r="T21" s="40"/>
      <c r="U21" s="40"/>
      <c r="V21" s="45"/>
      <c r="W21" s="45"/>
      <c r="X21" s="45"/>
      <c r="Y21" s="45"/>
      <c r="Z21" s="45"/>
      <c r="AA21" s="40"/>
      <c r="AB21" s="42"/>
      <c r="AC21" s="40"/>
      <c r="AD21" s="40"/>
      <c r="AE21" s="40"/>
      <c r="AF21" s="46" t="str">
        <f t="shared" si="1"/>
        <v/>
      </c>
    </row>
    <row r="22" spans="1:32" ht="13.5" x14ac:dyDescent="0.15">
      <c r="A22" s="39" t="str">
        <f t="shared" si="0"/>
        <v/>
      </c>
      <c r="B22" s="40"/>
      <c r="C22" s="40"/>
      <c r="D22" s="40"/>
      <c r="E22" s="40"/>
      <c r="F22" s="40"/>
      <c r="G22" s="40"/>
      <c r="H22" s="40"/>
      <c r="I22" s="41" t="str">
        <f t="shared" si="2"/>
        <v/>
      </c>
      <c r="J22" s="42"/>
      <c r="K22" s="42"/>
      <c r="L22" s="42"/>
      <c r="M22" s="42"/>
      <c r="N22" s="40"/>
      <c r="O22" s="43"/>
      <c r="P22" s="42"/>
      <c r="Q22" s="40"/>
      <c r="R22" s="40"/>
      <c r="S22" s="44" t="str">
        <f>_xlfn.IFNA(VLOOKUP(R22,字段表!$T$2:$U$35,2),"")</f>
        <v/>
      </c>
      <c r="T22" s="40"/>
      <c r="U22" s="40"/>
      <c r="V22" s="45"/>
      <c r="W22" s="45"/>
      <c r="X22" s="45"/>
      <c r="Y22" s="45"/>
      <c r="Z22" s="45"/>
      <c r="AA22" s="40"/>
      <c r="AB22" s="42"/>
      <c r="AC22" s="40"/>
      <c r="AD22" s="40"/>
      <c r="AE22" s="40"/>
      <c r="AF22" s="46" t="str">
        <f t="shared" si="1"/>
        <v/>
      </c>
    </row>
    <row r="23" spans="1:32" ht="13.5" x14ac:dyDescent="0.15">
      <c r="A23" s="39" t="str">
        <f t="shared" si="0"/>
        <v/>
      </c>
      <c r="B23" s="40"/>
      <c r="C23" s="40"/>
      <c r="D23" s="40"/>
      <c r="E23" s="40"/>
      <c r="F23" s="40"/>
      <c r="G23" s="40"/>
      <c r="H23" s="40"/>
      <c r="I23" s="41" t="str">
        <f t="shared" si="2"/>
        <v/>
      </c>
      <c r="J23" s="42"/>
      <c r="K23" s="42"/>
      <c r="L23" s="42"/>
      <c r="M23" s="42"/>
      <c r="N23" s="40"/>
      <c r="O23" s="43"/>
      <c r="P23" s="42"/>
      <c r="Q23" s="40"/>
      <c r="R23" s="40"/>
      <c r="S23" s="44" t="str">
        <f>_xlfn.IFNA(VLOOKUP(R23,字段表!$T$2:$U$35,2),"")</f>
        <v/>
      </c>
      <c r="T23" s="40"/>
      <c r="U23" s="40"/>
      <c r="V23" s="45"/>
      <c r="W23" s="45"/>
      <c r="X23" s="45"/>
      <c r="Y23" s="45"/>
      <c r="Z23" s="45"/>
      <c r="AA23" s="40"/>
      <c r="AB23" s="42"/>
      <c r="AC23" s="40"/>
      <c r="AD23" s="40"/>
      <c r="AE23" s="40"/>
      <c r="AF23" s="46" t="str">
        <f t="shared" si="1"/>
        <v/>
      </c>
    </row>
    <row r="24" spans="1:32" ht="13.5" x14ac:dyDescent="0.15">
      <c r="A24" s="39" t="str">
        <f t="shared" si="0"/>
        <v/>
      </c>
      <c r="B24" s="40"/>
      <c r="C24" s="40"/>
      <c r="D24" s="40"/>
      <c r="E24" s="40"/>
      <c r="F24" s="40"/>
      <c r="G24" s="40"/>
      <c r="H24" s="40"/>
      <c r="I24" s="41" t="str">
        <f t="shared" si="2"/>
        <v/>
      </c>
      <c r="J24" s="42"/>
      <c r="K24" s="42"/>
      <c r="L24" s="42"/>
      <c r="M24" s="42"/>
      <c r="N24" s="40"/>
      <c r="O24" s="43"/>
      <c r="P24" s="42"/>
      <c r="Q24" s="40"/>
      <c r="R24" s="40"/>
      <c r="S24" s="44" t="str">
        <f>_xlfn.IFNA(VLOOKUP(R24,字段表!$T$2:$U$35,2),"")</f>
        <v/>
      </c>
      <c r="T24" s="40"/>
      <c r="U24" s="40"/>
      <c r="V24" s="45"/>
      <c r="W24" s="45"/>
      <c r="X24" s="45"/>
      <c r="Y24" s="45"/>
      <c r="Z24" s="45"/>
      <c r="AA24" s="40"/>
      <c r="AB24" s="42"/>
      <c r="AC24" s="40"/>
      <c r="AD24" s="40"/>
      <c r="AE24" s="40"/>
      <c r="AF24" s="46" t="str">
        <f t="shared" si="1"/>
        <v/>
      </c>
    </row>
    <row r="25" spans="1:32" ht="13.5" x14ac:dyDescent="0.15">
      <c r="A25" s="39" t="str">
        <f t="shared" si="0"/>
        <v/>
      </c>
      <c r="B25" s="40"/>
      <c r="C25" s="40"/>
      <c r="D25" s="40"/>
      <c r="E25" s="40"/>
      <c r="F25" s="40"/>
      <c r="G25" s="40"/>
      <c r="H25" s="40"/>
      <c r="I25" s="41" t="str">
        <f t="shared" si="2"/>
        <v/>
      </c>
      <c r="J25" s="42"/>
      <c r="K25" s="42"/>
      <c r="L25" s="42"/>
      <c r="M25" s="42"/>
      <c r="N25" s="40"/>
      <c r="O25" s="43"/>
      <c r="P25" s="42"/>
      <c r="Q25" s="40"/>
      <c r="R25" s="40"/>
      <c r="S25" s="44" t="str">
        <f>_xlfn.IFNA(VLOOKUP(R25,字段表!$T$2:$U$35,2),"")</f>
        <v/>
      </c>
      <c r="T25" s="40"/>
      <c r="U25" s="40"/>
      <c r="V25" s="45"/>
      <c r="W25" s="45"/>
      <c r="X25" s="45"/>
      <c r="Y25" s="45"/>
      <c r="Z25" s="45"/>
      <c r="AA25" s="40"/>
      <c r="AB25" s="42"/>
      <c r="AC25" s="40"/>
      <c r="AD25" s="40"/>
      <c r="AE25" s="40"/>
      <c r="AF25" s="46" t="str">
        <f t="shared" si="1"/>
        <v/>
      </c>
    </row>
    <row r="26" spans="1:32" ht="13.5" x14ac:dyDescent="0.15">
      <c r="A26" s="39" t="str">
        <f t="shared" si="0"/>
        <v/>
      </c>
      <c r="B26" s="40"/>
      <c r="C26" s="40"/>
      <c r="D26" s="40"/>
      <c r="E26" s="40"/>
      <c r="F26" s="40"/>
      <c r="G26" s="40"/>
      <c r="H26" s="40"/>
      <c r="I26" s="41" t="str">
        <f t="shared" si="2"/>
        <v/>
      </c>
      <c r="J26" s="42"/>
      <c r="K26" s="42"/>
      <c r="L26" s="42"/>
      <c r="M26" s="42"/>
      <c r="N26" s="40"/>
      <c r="O26" s="43"/>
      <c r="P26" s="42"/>
      <c r="Q26" s="40"/>
      <c r="R26" s="40"/>
      <c r="S26" s="44" t="str">
        <f>_xlfn.IFNA(VLOOKUP(R26,字段表!$T$2:$U$35,2),"")</f>
        <v/>
      </c>
      <c r="T26" s="40"/>
      <c r="U26" s="40"/>
      <c r="V26" s="45"/>
      <c r="W26" s="45"/>
      <c r="X26" s="45"/>
      <c r="Y26" s="45"/>
      <c r="Z26" s="45"/>
      <c r="AA26" s="40"/>
      <c r="AB26" s="42"/>
      <c r="AC26" s="40"/>
      <c r="AD26" s="40"/>
      <c r="AE26" s="40"/>
      <c r="AF26" s="46" t="str">
        <f t="shared" si="1"/>
        <v/>
      </c>
    </row>
    <row r="27" spans="1:32" ht="13.5" x14ac:dyDescent="0.15">
      <c r="A27" s="39" t="str">
        <f t="shared" si="0"/>
        <v/>
      </c>
      <c r="B27" s="40"/>
      <c r="C27" s="40"/>
      <c r="D27" s="40"/>
      <c r="E27" s="40"/>
      <c r="F27" s="40"/>
      <c r="G27" s="40"/>
      <c r="H27" s="40"/>
      <c r="I27" s="41" t="str">
        <f t="shared" si="2"/>
        <v/>
      </c>
      <c r="J27" s="42"/>
      <c r="K27" s="42"/>
      <c r="L27" s="42"/>
      <c r="M27" s="42"/>
      <c r="N27" s="40"/>
      <c r="O27" s="43"/>
      <c r="P27" s="42"/>
      <c r="Q27" s="40"/>
      <c r="R27" s="40"/>
      <c r="S27" s="44" t="str">
        <f>_xlfn.IFNA(VLOOKUP(R27,字段表!$T$2:$U$35,2),"")</f>
        <v/>
      </c>
      <c r="T27" s="40"/>
      <c r="U27" s="40"/>
      <c r="V27" s="45"/>
      <c r="W27" s="45"/>
      <c r="X27" s="45"/>
      <c r="Y27" s="45"/>
      <c r="Z27" s="45"/>
      <c r="AA27" s="40"/>
      <c r="AB27" s="42"/>
      <c r="AC27" s="40"/>
      <c r="AD27" s="40"/>
      <c r="AE27" s="40"/>
      <c r="AF27" s="46" t="str">
        <f t="shared" si="1"/>
        <v/>
      </c>
    </row>
    <row r="28" spans="1:32" ht="13.5" x14ac:dyDescent="0.15">
      <c r="A28" s="39" t="str">
        <f t="shared" si="0"/>
        <v/>
      </c>
      <c r="B28" s="40"/>
      <c r="C28" s="40"/>
      <c r="D28" s="40"/>
      <c r="E28" s="40"/>
      <c r="F28" s="40"/>
      <c r="G28" s="40"/>
      <c r="H28" s="40"/>
      <c r="I28" s="41" t="str">
        <f t="shared" si="2"/>
        <v/>
      </c>
      <c r="J28" s="42"/>
      <c r="K28" s="42"/>
      <c r="L28" s="42"/>
      <c r="M28" s="42"/>
      <c r="N28" s="40"/>
      <c r="O28" s="43"/>
      <c r="P28" s="42"/>
      <c r="Q28" s="40"/>
      <c r="R28" s="40"/>
      <c r="S28" s="44" t="str">
        <f>_xlfn.IFNA(VLOOKUP(R28,字段表!$T$2:$U$35,2),"")</f>
        <v/>
      </c>
      <c r="T28" s="40"/>
      <c r="U28" s="40"/>
      <c r="V28" s="45"/>
      <c r="W28" s="45"/>
      <c r="X28" s="45"/>
      <c r="Y28" s="45"/>
      <c r="Z28" s="45"/>
      <c r="AA28" s="40"/>
      <c r="AB28" s="42"/>
      <c r="AC28" s="40"/>
      <c r="AD28" s="40"/>
      <c r="AE28" s="40"/>
      <c r="AF28" s="46" t="str">
        <f t="shared" si="1"/>
        <v/>
      </c>
    </row>
    <row r="29" spans="1:32" ht="13.5" x14ac:dyDescent="0.15">
      <c r="A29" s="39" t="str">
        <f t="shared" si="0"/>
        <v/>
      </c>
      <c r="B29" s="40"/>
      <c r="C29" s="40"/>
      <c r="D29" s="40"/>
      <c r="E29" s="40"/>
      <c r="F29" s="40"/>
      <c r="G29" s="40"/>
      <c r="H29" s="40"/>
      <c r="I29" s="41" t="str">
        <f t="shared" si="2"/>
        <v/>
      </c>
      <c r="J29" s="42"/>
      <c r="K29" s="42"/>
      <c r="L29" s="42"/>
      <c r="M29" s="42"/>
      <c r="N29" s="40"/>
      <c r="O29" s="43"/>
      <c r="P29" s="42"/>
      <c r="Q29" s="40"/>
      <c r="R29" s="40"/>
      <c r="S29" s="44" t="str">
        <f>_xlfn.IFNA(VLOOKUP(R29,字段表!$T$2:$U$35,2),"")</f>
        <v/>
      </c>
      <c r="T29" s="40"/>
      <c r="U29" s="40"/>
      <c r="V29" s="45"/>
      <c r="W29" s="45"/>
      <c r="X29" s="45"/>
      <c r="Y29" s="45"/>
      <c r="Z29" s="45"/>
      <c r="AA29" s="40"/>
      <c r="AB29" s="42"/>
      <c r="AC29" s="40"/>
      <c r="AD29" s="40"/>
      <c r="AE29" s="40"/>
      <c r="AF29" s="46" t="str">
        <f t="shared" si="1"/>
        <v/>
      </c>
    </row>
    <row r="30" spans="1:32" ht="13.5" x14ac:dyDescent="0.15">
      <c r="A30" s="39" t="str">
        <f t="shared" si="0"/>
        <v/>
      </c>
      <c r="B30" s="40"/>
      <c r="C30" s="40"/>
      <c r="D30" s="40"/>
      <c r="E30" s="40"/>
      <c r="F30" s="40"/>
      <c r="G30" s="40"/>
      <c r="H30" s="40"/>
      <c r="I30" s="41" t="str">
        <f t="shared" si="2"/>
        <v/>
      </c>
      <c r="J30" s="42"/>
      <c r="K30" s="42"/>
      <c r="L30" s="42"/>
      <c r="M30" s="42"/>
      <c r="N30" s="40"/>
      <c r="O30" s="43"/>
      <c r="P30" s="42"/>
      <c r="Q30" s="40"/>
      <c r="R30" s="40"/>
      <c r="S30" s="44" t="str">
        <f>_xlfn.IFNA(VLOOKUP(R30,字段表!$T$2:$U$35,2),"")</f>
        <v/>
      </c>
      <c r="T30" s="40"/>
      <c r="U30" s="40"/>
      <c r="V30" s="45"/>
      <c r="W30" s="45"/>
      <c r="X30" s="45"/>
      <c r="Y30" s="45"/>
      <c r="Z30" s="45"/>
      <c r="AA30" s="40"/>
      <c r="AB30" s="42"/>
      <c r="AC30" s="40"/>
      <c r="AD30" s="40"/>
      <c r="AE30" s="40"/>
      <c r="AF30" s="46" t="str">
        <f t="shared" si="1"/>
        <v/>
      </c>
    </row>
    <row r="31" spans="1:32" ht="13.5" x14ac:dyDescent="0.15">
      <c r="A31" s="39" t="str">
        <f t="shared" si="0"/>
        <v/>
      </c>
      <c r="B31" s="40"/>
      <c r="C31" s="40"/>
      <c r="D31" s="40"/>
      <c r="E31" s="40"/>
      <c r="F31" s="40"/>
      <c r="G31" s="40"/>
      <c r="H31" s="40"/>
      <c r="I31" s="41" t="str">
        <f t="shared" si="2"/>
        <v/>
      </c>
      <c r="J31" s="42"/>
      <c r="K31" s="42"/>
      <c r="L31" s="42"/>
      <c r="M31" s="42"/>
      <c r="N31" s="40"/>
      <c r="O31" s="43"/>
      <c r="P31" s="42"/>
      <c r="Q31" s="40"/>
      <c r="R31" s="40"/>
      <c r="S31" s="44" t="str">
        <f>_xlfn.IFNA(VLOOKUP(R31,字段表!$T$2:$U$35,2),"")</f>
        <v/>
      </c>
      <c r="T31" s="40"/>
      <c r="U31" s="40"/>
      <c r="V31" s="45"/>
      <c r="W31" s="45"/>
      <c r="X31" s="45"/>
      <c r="Y31" s="45"/>
      <c r="Z31" s="45"/>
      <c r="AA31" s="40"/>
      <c r="AB31" s="42"/>
      <c r="AC31" s="40"/>
      <c r="AD31" s="40"/>
      <c r="AE31" s="40"/>
      <c r="AF31" s="46" t="str">
        <f t="shared" si="1"/>
        <v/>
      </c>
    </row>
    <row r="32" spans="1:32" ht="13.5" x14ac:dyDescent="0.15">
      <c r="A32" s="39" t="str">
        <f t="shared" si="0"/>
        <v/>
      </c>
      <c r="B32" s="40"/>
      <c r="C32" s="40"/>
      <c r="D32" s="40"/>
      <c r="E32" s="40"/>
      <c r="F32" s="40"/>
      <c r="G32" s="40"/>
      <c r="H32" s="40"/>
      <c r="I32" s="41" t="str">
        <f t="shared" si="2"/>
        <v/>
      </c>
      <c r="J32" s="42"/>
      <c r="K32" s="42"/>
      <c r="L32" s="42"/>
      <c r="M32" s="42"/>
      <c r="N32" s="40"/>
      <c r="O32" s="43"/>
      <c r="P32" s="42"/>
      <c r="Q32" s="40"/>
      <c r="R32" s="40"/>
      <c r="S32" s="44" t="str">
        <f>_xlfn.IFNA(VLOOKUP(R32,字段表!$T$2:$U$35,2),"")</f>
        <v/>
      </c>
      <c r="T32" s="40"/>
      <c r="U32" s="40"/>
      <c r="V32" s="45"/>
      <c r="W32" s="45"/>
      <c r="X32" s="45"/>
      <c r="Y32" s="45"/>
      <c r="Z32" s="45"/>
      <c r="AA32" s="40"/>
      <c r="AB32" s="42"/>
      <c r="AC32" s="40"/>
      <c r="AD32" s="40"/>
      <c r="AE32" s="40"/>
      <c r="AF32" s="46" t="str">
        <f t="shared" si="1"/>
        <v/>
      </c>
    </row>
    <row r="33" spans="1:32" ht="13.5" x14ac:dyDescent="0.15">
      <c r="A33" s="39" t="str">
        <f t="shared" si="0"/>
        <v/>
      </c>
      <c r="B33" s="40"/>
      <c r="C33" s="40"/>
      <c r="D33" s="40"/>
      <c r="E33" s="40"/>
      <c r="F33" s="40"/>
      <c r="G33" s="40"/>
      <c r="H33" s="40"/>
      <c r="I33" s="41" t="str">
        <f t="shared" si="2"/>
        <v/>
      </c>
      <c r="J33" s="42"/>
      <c r="K33" s="42"/>
      <c r="L33" s="42"/>
      <c r="M33" s="42"/>
      <c r="N33" s="40"/>
      <c r="O33" s="43"/>
      <c r="P33" s="42"/>
      <c r="Q33" s="40"/>
      <c r="R33" s="40"/>
      <c r="S33" s="44" t="str">
        <f>_xlfn.IFNA(VLOOKUP(R33,字段表!$T$2:$U$35,2),"")</f>
        <v/>
      </c>
      <c r="T33" s="40"/>
      <c r="U33" s="40"/>
      <c r="V33" s="45"/>
      <c r="W33" s="45"/>
      <c r="X33" s="45"/>
      <c r="Y33" s="45"/>
      <c r="Z33" s="45"/>
      <c r="AA33" s="40"/>
      <c r="AB33" s="42"/>
      <c r="AC33" s="40"/>
      <c r="AD33" s="40"/>
      <c r="AE33" s="40"/>
      <c r="AF33" s="46" t="str">
        <f t="shared" si="1"/>
        <v/>
      </c>
    </row>
  </sheetData>
  <sheetProtection algorithmName="SHA-512" hashValue="auSwCI6eJvDwWza9+sk1SB3tC16tk6CpAz4De9j+SJvOxYxmgyfXJX5a/hTuMPT2NP8EzeelZKHC99QzAH8SEg==" saltValue="86aK+3VSd4XqhJFIsc5pFw==" spinCount="100000" sheet="1" objects="1" scenarios="1" insertRows="0" deleteRows="0" sort="0" autoFilter="0" pivotTables="0"/>
  <sortState xmlns:xlrd2="http://schemas.microsoft.com/office/spreadsheetml/2017/richdata2" ref="B3:AE33">
    <sortCondition ref="B3"/>
  </sortState>
  <phoneticPr fontId="1" type="noConversion"/>
  <dataValidations xWindow="569" yWindow="351" count="13">
    <dataValidation operator="equal" allowBlank="1" showInputMessage="1" showErrorMessage="1" promptTitle="身份证号规则" prompt="请准确填写学生二代身份证号码，长度限制：18位数字。_x000a_注意：最后一位为字母X必须大写！" sqref="E2" xr:uid="{E23F4D8A-8F98-4D35-AFBA-33849A87B2D6}"/>
    <dataValidation type="textLength" operator="equal" allowBlank="1" showInputMessage="1" showErrorMessage="1" promptTitle="身份证号规则" prompt="请准确填写学生二代身份证号码，长度限制：18位数字。_x000a_注意：最后一位为字母X必须大写！" sqref="E3:E4 E6:E1048576" xr:uid="{65BF3C1C-5F17-4888-8407-874D599CFA95}">
      <formula1>18</formula1>
    </dataValidation>
    <dataValidation type="textLength" operator="greaterThanOrEqual" allowBlank="1" showInputMessage="1" showErrorMessage="1" promptTitle="姓名规则" prompt="请准确填写学生姓名，名字前后禁止出现空格" sqref="B3:B4 B6:B1048576" xr:uid="{8425DB43-BCA2-477C-A80A-ED4F81E0EA19}">
      <formula1>2</formula1>
    </dataValidation>
    <dataValidation type="list" errorStyle="warning" allowBlank="1" showInputMessage="1" showErrorMessage="1" promptTitle="专业规则" prompt="填写学生所读专业，请从下拉列表中选择一项，需与学校学籍系统信息一致" sqref="G1:G3 G6:G1048576" xr:uid="{0EE0518F-DCB4-41E2-80FA-9BADACDE5A47}">
      <formula1>INDIRECT($F1)</formula1>
    </dataValidation>
    <dataValidation type="list" errorStyle="warning" allowBlank="1" showInputMessage="1" showErrorMessage="1" promptTitle="专业规则" prompt="填写学生所读专业，请从下拉列表中选择一项，需与学校学籍系统信息一致" sqref="G5" xr:uid="{708B97B1-6BD2-4182-9A13-32035593DBBD}">
      <formula1>INDIRECT($F4)</formula1>
    </dataValidation>
    <dataValidation type="list" errorStyle="warning" allowBlank="1" showInputMessage="1" showErrorMessage="1" promptTitle="专业规则" prompt="填写学生所读专业，请从下拉列表中选择一项，需与学校学籍系统信息一致" sqref="G4" xr:uid="{E52F4248-92DF-4B6D-BE17-91E47C61AC1B}">
      <formula1>INDIRECT(#REF!)</formula1>
    </dataValidation>
    <dataValidation showInputMessage="1" showErrorMessage="1" sqref="AF3:AF33" xr:uid="{5B708301-79B2-4A77-A316-D74194E237C7}"/>
    <dataValidation type="custom" showInputMessage="1" showErrorMessage="1" sqref="AF34:AF1048576" xr:uid="{E02BE209-00EE-4F6F-996F-343F3D1CBC52}">
      <formula1>IF(_xlfn.DAYS(DATE(Y35+INT(AD35),Z35+(AD35-INT(AD35))*12,0),DATE(2019,12,31))&lt;0,"是","否")</formula1>
    </dataValidation>
    <dataValidation type="textLength" operator="equal" allowBlank="1" showInputMessage="1" showErrorMessage="1" sqref="U3:U1048576" xr:uid="{1B88E4F4-9AD3-4B2F-B73B-C8447313E187}">
      <formula1>11</formula1>
    </dataValidation>
    <dataValidation type="whole" operator="lessThan" allowBlank="1" showInputMessage="1" showErrorMessage="1" sqref="V3:Z1048576" xr:uid="{2BE744C0-A9C7-4D2A-8233-06B4A9CE120C}">
      <formula1>500</formula1>
    </dataValidation>
    <dataValidation type="whole" operator="greaterThan" allowBlank="1" showInputMessage="1" showErrorMessage="1" sqref="AB1:AB1048576" xr:uid="{2C825553-BDF2-4380-9939-444C95DD3785}">
      <formula1>0</formula1>
    </dataValidation>
    <dataValidation type="custom" allowBlank="1" showInputMessage="1" showErrorMessage="1" sqref="A1:A1048576" xr:uid="{07B699CC-A3EC-4293-85FD-1E4C0E76D2F4}">
      <formula1>IF(B:B="学生姓名","序号",IF(B:B&lt;&gt;"",ROW()-2,""))</formula1>
    </dataValidation>
    <dataValidation type="list" allowBlank="1" showInputMessage="1" showErrorMessage="1" sqref="AC1:AC1048576" xr:uid="{718A97C5-8814-43C2-811D-2E0D6732D610}">
      <formula1>INDIRECT("year"&amp;$J$3)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landscape" r:id="rId1"/>
  <headerFooter>
    <oddHeader>&amp;C&amp;"黑体,常规"&amp;20&amp;F</oddHeader>
    <oddFooter>&amp;L&amp;"黑体,常规"经办人：              
联系电话：                电子信箱：&amp;R&amp;"黑体,常规"第&amp;P页，共&amp;N页
填表日期：&amp;D &amp;T</oddFooter>
  </headerFooter>
  <extLst>
    <ext xmlns:x14="http://schemas.microsoft.com/office/spreadsheetml/2009/9/main" uri="{CCE6A557-97BC-4b89-ADB6-D9C93CAAB3DF}">
      <x14:dataValidations xmlns:xm="http://schemas.microsoft.com/office/excel/2006/main" xWindow="569" yWindow="351" count="15">
        <x14:dataValidation type="list" allowBlank="1" showInputMessage="1" showErrorMessage="1" promptTitle="性别规则" prompt="请从下拉列表中选择：男，女" xr:uid="{FF6AAC18-1CA3-4B84-A4AD-99B4DE120BE4}">
          <x14:formula1>
            <xm:f>字段表!$C$2:$C$3</xm:f>
          </x14:formula1>
          <xm:sqref>C3:C4 C6:C1048576</xm:sqref>
        </x14:dataValidation>
        <x14:dataValidation type="list" allowBlank="1" showInputMessage="1" showErrorMessage="1" promptTitle="民族规则" prompt="请从下拉列表中选择：汉族,蒙古族,...." xr:uid="{A0C160C2-D9EB-4BDA-BF4D-3DAADC69E7FA}">
          <x14:formula1>
            <xm:f>字段表!$D$2:$D$57</xm:f>
          </x14:formula1>
          <xm:sqref>D3:D4 D6:D1048576</xm:sqref>
        </x14:dataValidation>
        <x14:dataValidation type="list" allowBlank="1" showInputMessage="1" showErrorMessage="1" xr:uid="{A2149F08-1C0A-4AD7-9A49-C564AE48E505}">
          <x14:formula1>
            <xm:f>字段表!$F$2:$F$35</xm:f>
          </x14:formula1>
          <xm:sqref>F3:F4 F6:F1048576</xm:sqref>
        </x14:dataValidation>
        <x14:dataValidation type="list" allowBlank="1" showInputMessage="1" showErrorMessage="1" promptTitle="入学月份规则" prompt="填写学生入学月份_x000a_春季：3月，秋季：9月" xr:uid="{C1DFADD7-1DEE-4C9B-BBB0-B6674D784889}">
          <x14:formula1>
            <xm:f>字段表!$L$2:$L$3</xm:f>
          </x14:formula1>
          <xm:sqref>K3:K1048576</xm:sqref>
        </x14:dataValidation>
        <x14:dataValidation type="list" allowBlank="1" showInputMessage="1" showErrorMessage="1" promptTitle="出生年份规则" prompt="限制区间：1960,...,2010" xr:uid="{008A2B8B-A56F-467A-9E90-0589B3570F3B}">
          <x14:formula1>
            <xm:f>字段表!$M$2:$M$52</xm:f>
          </x14:formula1>
          <xm:sqref>L3:L1048576</xm:sqref>
        </x14:dataValidation>
        <x14:dataValidation type="list" allowBlank="1" showInputMessage="1" showErrorMessage="1" promptTitle="出生月份规则" prompt="填写学生出生月份" xr:uid="{AB0A1304-B95D-4391-BDF0-7E0CB0A80DE3}">
          <x14:formula1>
            <xm:f>字段表!$N$2:$N$13</xm:f>
          </x14:formula1>
          <xm:sqref>M3:M1048576</xm:sqref>
        </x14:dataValidation>
        <x14:dataValidation type="list" allowBlank="1" showInputMessage="1" showErrorMessage="1" xr:uid="{333A96EA-03F9-48F7-BD15-86836BB0A1E4}">
          <x14:formula1>
            <xm:f>字段表!$Q$2:$Q$8</xm:f>
          </x14:formula1>
          <xm:sqref>P3:P1048576</xm:sqref>
        </x14:dataValidation>
        <x14:dataValidation type="list" allowBlank="1" showInputMessage="1" showErrorMessage="1" xr:uid="{865A137E-E9FD-4938-811F-C421A228F326}">
          <x14:formula1>
            <xm:f>字段表!$T$2:$T$35</xm:f>
          </x14:formula1>
          <xm:sqref>R3:R1048576</xm:sqref>
        </x14:dataValidation>
        <x14:dataValidation type="list" allowBlank="1" showInputMessage="1" showErrorMessage="1" xr:uid="{7C03E98D-23E8-4F52-A39D-5D2FAB10DD27}">
          <x14:formula1>
            <xm:f>字段表!$S$2:$S$6</xm:f>
          </x14:formula1>
          <xm:sqref>Q3:Q1048576</xm:sqref>
        </x14:dataValidation>
        <x14:dataValidation type="list" allowBlank="1" showInputMessage="1" showErrorMessage="1" xr:uid="{28040D92-DB77-4845-9D42-C1DCD2F47095}">
          <x14:formula1>
            <xm:f>字段表!$P$2:$P$9</xm:f>
          </x14:formula1>
          <xm:sqref>O3:O1048576</xm:sqref>
        </x14:dataValidation>
        <x14:dataValidation type="list" allowBlank="1" showInputMessage="1" showErrorMessage="1" promptTitle="英语水平规则" prompt="请从下拉列表中选择学生已通过的代表最高英语水平的认证考试" xr:uid="{DBA9E36C-350C-4013-884A-45066ABD47B8}">
          <x14:formula1>
            <xm:f>字段表!$AD$2:$AD$16</xm:f>
          </x14:formula1>
          <xm:sqref>AA3:AA1048576</xm:sqref>
        </x14:dataValidation>
        <x14:dataValidation type="list" allowBlank="1" showInputMessage="1" showErrorMessage="1" promptTitle="培养层次" prompt="填写学生培养层次：本科、硕士、博士" xr:uid="{59DF444B-94F5-441A-8D64-CA163A9DEB52}">
          <x14:formula1>
            <xm:f>字段表!$O$2:$O$4</xm:f>
          </x14:formula1>
          <xm:sqref>N3:N1048576</xm:sqref>
        </x14:dataValidation>
        <x14:dataValidation type="list" allowBlank="1" showInputMessage="1" showErrorMessage="1" xr:uid="{A32FED9C-ABE3-4900-95DC-C7F78E1227DC}">
          <x14:formula1>
            <xm:f>字段表!$V$2:$V$3</xm:f>
          </x14:formula1>
          <xm:sqref>T3:T1048576</xm:sqref>
        </x14:dataValidation>
        <x14:dataValidation type="list" allowBlank="1" showInputMessage="1" showErrorMessage="1" xr:uid="{BCFA0550-D1AC-4B94-8334-22FDEACB5B45}">
          <x14:formula1>
            <xm:f>字段表!$AF$2</xm:f>
          </x14:formula1>
          <xm:sqref>AD1:AD1048576</xm:sqref>
        </x14:dataValidation>
        <x14:dataValidation type="list" allowBlank="1" showInputMessage="1" showErrorMessage="1" promptTitle="入学年份规则" prompt="填写学生入学年份" xr:uid="{042FCB59-5BF4-4212-985C-C5523EEA7B71}">
          <x14:formula1>
            <xm:f>字段表!$K$2:$K$6</xm:f>
          </x14:formula1>
          <xm:sqref>J3:J1048576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915F9-D478-45BC-8A1B-A55E88283D01}">
  <sheetPr>
    <pageSetUpPr fitToPage="1"/>
  </sheetPr>
  <dimension ref="A1:A4"/>
  <sheetViews>
    <sheetView view="pageBreakPreview" zoomScale="115" zoomScaleNormal="100" zoomScaleSheetLayoutView="115" workbookViewId="0">
      <selection activeCell="A6" sqref="A6"/>
    </sheetView>
  </sheetViews>
  <sheetFormatPr defaultColWidth="34.625" defaultRowHeight="13.5" x14ac:dyDescent="0.15"/>
  <cols>
    <col min="1" max="1" width="155.5" bestFit="1" customWidth="1"/>
  </cols>
  <sheetData>
    <row r="1" spans="1:1" ht="35.25" x14ac:dyDescent="0.15">
      <c r="A1" s="15" t="s">
        <v>477</v>
      </c>
    </row>
    <row r="2" spans="1:1" x14ac:dyDescent="0.15">
      <c r="A2" t="s">
        <v>475</v>
      </c>
    </row>
    <row r="3" spans="1:1" x14ac:dyDescent="0.15">
      <c r="A3" t="s">
        <v>476</v>
      </c>
    </row>
    <row r="4" spans="1:1" x14ac:dyDescent="0.15">
      <c r="A4" t="s">
        <v>524</v>
      </c>
    </row>
  </sheetData>
  <phoneticPr fontId="1" type="noConversion"/>
  <pageMargins left="0.7" right="0.7" top="0.75" bottom="0.75" header="0.3" footer="0.3"/>
  <pageSetup paperSize="9" scale="5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10C29-1FBA-499A-B385-E9D36702B9E5}">
  <dimension ref="A1:AG364"/>
  <sheetViews>
    <sheetView zoomScale="70" zoomScaleNormal="70" workbookViewId="0">
      <selection activeCell="K7" sqref="K7"/>
    </sheetView>
  </sheetViews>
  <sheetFormatPr defaultRowHeight="13.5" x14ac:dyDescent="0.15"/>
  <cols>
    <col min="1" max="3" width="9" customWidth="1"/>
    <col min="5" max="5" width="9" customWidth="1"/>
    <col min="6" max="6" width="27.125" bestFit="1" customWidth="1"/>
    <col min="7" max="8" width="27.125" customWidth="1"/>
    <col min="9" max="9" width="44.625" bestFit="1" customWidth="1"/>
    <col min="10" max="17" width="9" customWidth="1"/>
    <col min="18" max="18" width="8.375" style="1" customWidth="1"/>
    <col min="19" max="19" width="13.875" bestFit="1" customWidth="1"/>
    <col min="20" max="20" width="11.625" bestFit="1" customWidth="1"/>
    <col min="21" max="21" width="11.625" customWidth="1"/>
    <col min="31" max="31" width="30.125" bestFit="1" customWidth="1"/>
  </cols>
  <sheetData>
    <row r="1" spans="1:33" ht="57" x14ac:dyDescent="0.15">
      <c r="A1" s="4" t="str">
        <f>IF(B:B="学生姓名","序号",IF(B:B&lt;&gt;"",ROW()-1,""))</f>
        <v>序号</v>
      </c>
      <c r="B1" s="3" t="s">
        <v>29</v>
      </c>
      <c r="C1" s="4" t="s">
        <v>0</v>
      </c>
      <c r="D1" s="4" t="s">
        <v>1</v>
      </c>
      <c r="E1" s="4" t="s">
        <v>28</v>
      </c>
      <c r="F1" s="5" t="s">
        <v>27</v>
      </c>
      <c r="G1" s="16" t="s">
        <v>478</v>
      </c>
      <c r="H1" s="16" t="s">
        <v>479</v>
      </c>
      <c r="I1" s="3" t="s">
        <v>11</v>
      </c>
      <c r="J1" s="4" t="s">
        <v>2</v>
      </c>
      <c r="K1" s="4" t="s">
        <v>9</v>
      </c>
      <c r="L1" s="4" t="s">
        <v>10</v>
      </c>
      <c r="M1" s="4" t="s">
        <v>20</v>
      </c>
      <c r="N1" s="4" t="s">
        <v>21</v>
      </c>
      <c r="O1" s="5" t="s">
        <v>26</v>
      </c>
      <c r="P1" s="4" t="s">
        <v>15</v>
      </c>
      <c r="Q1" s="4" t="s">
        <v>19</v>
      </c>
      <c r="R1" s="4" t="s">
        <v>408</v>
      </c>
      <c r="S1" s="4" t="s">
        <v>16</v>
      </c>
      <c r="T1" s="4" t="s">
        <v>17</v>
      </c>
      <c r="U1" s="4" t="s">
        <v>418</v>
      </c>
      <c r="V1" s="4" t="s">
        <v>22</v>
      </c>
      <c r="W1" s="4" t="s">
        <v>18</v>
      </c>
      <c r="X1" s="6" t="s">
        <v>5</v>
      </c>
      <c r="Y1" s="8" t="s">
        <v>12</v>
      </c>
      <c r="Z1" s="6" t="s">
        <v>6</v>
      </c>
      <c r="AA1" s="6" t="s">
        <v>13</v>
      </c>
      <c r="AB1" s="6" t="s">
        <v>14</v>
      </c>
      <c r="AC1" s="6" t="s">
        <v>7</v>
      </c>
      <c r="AD1" s="5" t="s">
        <v>23</v>
      </c>
      <c r="AE1" s="5" t="s">
        <v>24</v>
      </c>
      <c r="AF1" s="5" t="s">
        <v>25</v>
      </c>
      <c r="AG1" s="7" t="s">
        <v>8</v>
      </c>
    </row>
    <row r="2" spans="1:33" ht="16.5" x14ac:dyDescent="0.35">
      <c r="C2" t="s">
        <v>30</v>
      </c>
      <c r="D2" t="s">
        <v>3</v>
      </c>
      <c r="F2" s="9" t="s">
        <v>4</v>
      </c>
      <c r="G2" s="9" t="s">
        <v>487</v>
      </c>
      <c r="H2" s="9" t="s">
        <v>480</v>
      </c>
      <c r="I2" s="10" t="s">
        <v>120</v>
      </c>
      <c r="K2">
        <v>2019</v>
      </c>
      <c r="L2">
        <v>3</v>
      </c>
      <c r="M2">
        <v>1960</v>
      </c>
      <c r="N2">
        <v>1</v>
      </c>
      <c r="O2" t="s">
        <v>470</v>
      </c>
      <c r="P2">
        <v>2</v>
      </c>
      <c r="Q2">
        <v>1</v>
      </c>
      <c r="S2" t="s">
        <v>410</v>
      </c>
      <c r="T2" s="11" t="s">
        <v>419</v>
      </c>
      <c r="U2" s="11" t="s">
        <v>415</v>
      </c>
      <c r="V2" s="13" t="s">
        <v>471</v>
      </c>
      <c r="AD2" t="s">
        <v>454</v>
      </c>
      <c r="AE2" t="s">
        <v>525</v>
      </c>
      <c r="AF2" t="s">
        <v>521</v>
      </c>
    </row>
    <row r="3" spans="1:33" x14ac:dyDescent="0.15">
      <c r="C3" t="s">
        <v>31</v>
      </c>
      <c r="D3" t="s">
        <v>32</v>
      </c>
      <c r="F3" s="9" t="s">
        <v>87</v>
      </c>
      <c r="G3" s="9" t="s">
        <v>4</v>
      </c>
      <c r="H3" s="9" t="s">
        <v>124</v>
      </c>
      <c r="I3" s="9" t="s">
        <v>121</v>
      </c>
      <c r="L3">
        <v>9</v>
      </c>
      <c r="M3">
        <v>1961</v>
      </c>
      <c r="N3">
        <v>2</v>
      </c>
      <c r="O3" t="s">
        <v>469</v>
      </c>
      <c r="P3">
        <v>2.5</v>
      </c>
      <c r="Q3">
        <v>2</v>
      </c>
      <c r="S3" t="s">
        <v>411</v>
      </c>
      <c r="T3" t="s">
        <v>420</v>
      </c>
      <c r="U3" s="11" t="s">
        <v>416</v>
      </c>
      <c r="V3" s="13" t="s">
        <v>472</v>
      </c>
      <c r="AD3" t="s">
        <v>455</v>
      </c>
      <c r="AE3" t="s">
        <v>526</v>
      </c>
    </row>
    <row r="4" spans="1:33" x14ac:dyDescent="0.15">
      <c r="D4" t="s">
        <v>33</v>
      </c>
      <c r="F4" s="9" t="s">
        <v>88</v>
      </c>
      <c r="G4" s="9" t="s">
        <v>4</v>
      </c>
      <c r="H4" s="9" t="s">
        <v>301</v>
      </c>
      <c r="I4" s="9" t="s">
        <v>122</v>
      </c>
      <c r="M4">
        <v>1962</v>
      </c>
      <c r="N4">
        <v>3</v>
      </c>
      <c r="O4" t="s">
        <v>468</v>
      </c>
      <c r="P4">
        <v>3</v>
      </c>
      <c r="Q4">
        <v>3</v>
      </c>
      <c r="S4" t="s">
        <v>412</v>
      </c>
      <c r="T4" s="2" t="s">
        <v>421</v>
      </c>
      <c r="U4" s="11" t="s">
        <v>416</v>
      </c>
      <c r="AD4" t="s">
        <v>456</v>
      </c>
    </row>
    <row r="5" spans="1:33" x14ac:dyDescent="0.15">
      <c r="D5" t="s">
        <v>34</v>
      </c>
      <c r="F5" s="9" t="s">
        <v>89</v>
      </c>
      <c r="G5" s="9" t="s">
        <v>4</v>
      </c>
      <c r="H5" s="9" t="s">
        <v>127</v>
      </c>
      <c r="I5" s="9" t="s">
        <v>123</v>
      </c>
      <c r="M5">
        <v>1963</v>
      </c>
      <c r="N5">
        <v>4</v>
      </c>
      <c r="P5">
        <v>4</v>
      </c>
      <c r="Q5">
        <v>4</v>
      </c>
      <c r="S5" t="s">
        <v>413</v>
      </c>
      <c r="T5" t="s">
        <v>422</v>
      </c>
      <c r="U5" s="11" t="s">
        <v>416</v>
      </c>
      <c r="AD5" t="s">
        <v>457</v>
      </c>
    </row>
    <row r="6" spans="1:33" x14ac:dyDescent="0.15">
      <c r="D6" t="s">
        <v>35</v>
      </c>
      <c r="F6" s="9" t="s">
        <v>90</v>
      </c>
      <c r="G6" s="9" t="s">
        <v>4</v>
      </c>
      <c r="H6" s="9" t="s">
        <v>125</v>
      </c>
      <c r="I6" s="9" t="s">
        <v>124</v>
      </c>
      <c r="M6">
        <v>1964</v>
      </c>
      <c r="N6">
        <v>5</v>
      </c>
      <c r="P6">
        <v>4.5</v>
      </c>
      <c r="Q6">
        <v>5</v>
      </c>
      <c r="S6" t="s">
        <v>414</v>
      </c>
      <c r="T6" t="s">
        <v>423</v>
      </c>
      <c r="U6" s="11" t="s">
        <v>415</v>
      </c>
      <c r="AD6" t="s">
        <v>458</v>
      </c>
    </row>
    <row r="7" spans="1:33" x14ac:dyDescent="0.15">
      <c r="D7" t="s">
        <v>36</v>
      </c>
      <c r="F7" s="9" t="s">
        <v>91</v>
      </c>
      <c r="G7" s="9" t="s">
        <v>4</v>
      </c>
      <c r="H7" s="9" t="s">
        <v>324</v>
      </c>
      <c r="I7" s="9" t="s">
        <v>125</v>
      </c>
      <c r="M7">
        <v>1965</v>
      </c>
      <c r="N7">
        <v>6</v>
      </c>
      <c r="P7">
        <v>5</v>
      </c>
      <c r="Q7">
        <v>6</v>
      </c>
      <c r="T7" t="s">
        <v>424</v>
      </c>
      <c r="U7" s="11" t="s">
        <v>416</v>
      </c>
      <c r="AD7" t="s">
        <v>459</v>
      </c>
    </row>
    <row r="8" spans="1:33" x14ac:dyDescent="0.15">
      <c r="D8" t="s">
        <v>37</v>
      </c>
      <c r="F8" s="9" t="s">
        <v>92</v>
      </c>
      <c r="G8" s="9" t="s">
        <v>4</v>
      </c>
      <c r="H8" s="9" t="s">
        <v>298</v>
      </c>
      <c r="I8" s="9" t="s">
        <v>126</v>
      </c>
      <c r="M8">
        <v>1966</v>
      </c>
      <c r="N8">
        <v>7</v>
      </c>
      <c r="P8">
        <v>5.5</v>
      </c>
      <c r="Q8" t="s">
        <v>409</v>
      </c>
      <c r="T8" t="s">
        <v>425</v>
      </c>
      <c r="U8" s="11" t="s">
        <v>415</v>
      </c>
      <c r="AD8" t="s">
        <v>466</v>
      </c>
    </row>
    <row r="9" spans="1:33" x14ac:dyDescent="0.15">
      <c r="D9" t="s">
        <v>38</v>
      </c>
      <c r="F9" s="9" t="s">
        <v>93</v>
      </c>
      <c r="G9" s="9" t="s">
        <v>4</v>
      </c>
      <c r="H9" s="9" t="s">
        <v>361</v>
      </c>
      <c r="I9" s="9" t="s">
        <v>127</v>
      </c>
      <c r="M9">
        <v>1967</v>
      </c>
      <c r="N9">
        <v>8</v>
      </c>
      <c r="P9">
        <v>6</v>
      </c>
      <c r="T9" t="s">
        <v>426</v>
      </c>
      <c r="U9" s="11" t="s">
        <v>415</v>
      </c>
      <c r="AD9" t="s">
        <v>467</v>
      </c>
    </row>
    <row r="10" spans="1:33" x14ac:dyDescent="0.15">
      <c r="D10" t="s">
        <v>39</v>
      </c>
      <c r="F10" s="9" t="s">
        <v>94</v>
      </c>
      <c r="G10" s="9" t="s">
        <v>488</v>
      </c>
      <c r="H10" s="9" t="s">
        <v>130</v>
      </c>
      <c r="I10" s="9" t="s">
        <v>128</v>
      </c>
      <c r="M10">
        <v>1968</v>
      </c>
      <c r="N10">
        <v>9</v>
      </c>
      <c r="T10" t="s">
        <v>427</v>
      </c>
      <c r="U10" s="11" t="s">
        <v>415</v>
      </c>
      <c r="AD10" t="s">
        <v>460</v>
      </c>
    </row>
    <row r="11" spans="1:33" x14ac:dyDescent="0.15">
      <c r="D11" t="s">
        <v>40</v>
      </c>
      <c r="F11" s="9" t="s">
        <v>95</v>
      </c>
      <c r="G11" s="9" t="s">
        <v>87</v>
      </c>
      <c r="H11" s="9" t="s">
        <v>129</v>
      </c>
      <c r="I11" s="9" t="s">
        <v>129</v>
      </c>
      <c r="M11">
        <v>1969</v>
      </c>
      <c r="N11">
        <v>10</v>
      </c>
      <c r="T11" t="s">
        <v>428</v>
      </c>
      <c r="U11" s="11" t="s">
        <v>415</v>
      </c>
      <c r="AD11" t="s">
        <v>461</v>
      </c>
    </row>
    <row r="12" spans="1:33" x14ac:dyDescent="0.15">
      <c r="D12" t="s">
        <v>41</v>
      </c>
      <c r="F12" s="9" t="s">
        <v>96</v>
      </c>
      <c r="G12" s="9" t="s">
        <v>87</v>
      </c>
      <c r="H12" s="9" t="s">
        <v>301</v>
      </c>
      <c r="I12" s="9" t="s">
        <v>130</v>
      </c>
      <c r="M12">
        <v>1970</v>
      </c>
      <c r="N12">
        <v>11</v>
      </c>
      <c r="T12" t="s">
        <v>429</v>
      </c>
      <c r="U12" s="11" t="s">
        <v>415</v>
      </c>
      <c r="AD12" t="s">
        <v>462</v>
      </c>
    </row>
    <row r="13" spans="1:33" x14ac:dyDescent="0.15">
      <c r="D13" t="s">
        <v>42</v>
      </c>
      <c r="F13" s="9" t="s">
        <v>97</v>
      </c>
      <c r="G13" s="9" t="s">
        <v>87</v>
      </c>
      <c r="H13" s="9" t="s">
        <v>140</v>
      </c>
      <c r="I13" s="9" t="s">
        <v>131</v>
      </c>
      <c r="M13">
        <v>1971</v>
      </c>
      <c r="N13">
        <v>12</v>
      </c>
      <c r="T13" t="s">
        <v>430</v>
      </c>
      <c r="U13" s="11" t="s">
        <v>415</v>
      </c>
      <c r="AD13" t="s">
        <v>463</v>
      </c>
    </row>
    <row r="14" spans="1:33" x14ac:dyDescent="0.15">
      <c r="D14" t="s">
        <v>43</v>
      </c>
      <c r="F14" s="9" t="s">
        <v>98</v>
      </c>
      <c r="G14" s="9" t="s">
        <v>87</v>
      </c>
      <c r="H14" s="9" t="s">
        <v>147</v>
      </c>
      <c r="I14" s="9" t="s">
        <v>132</v>
      </c>
      <c r="M14">
        <v>1972</v>
      </c>
      <c r="T14" t="s">
        <v>431</v>
      </c>
      <c r="U14" s="11" t="s">
        <v>415</v>
      </c>
      <c r="AD14" t="s">
        <v>464</v>
      </c>
    </row>
    <row r="15" spans="1:33" x14ac:dyDescent="0.15">
      <c r="D15" t="s">
        <v>44</v>
      </c>
      <c r="F15" s="9" t="s">
        <v>99</v>
      </c>
      <c r="G15" s="9" t="s">
        <v>87</v>
      </c>
      <c r="H15" s="9" t="s">
        <v>321</v>
      </c>
      <c r="I15" s="9" t="s">
        <v>133</v>
      </c>
      <c r="M15">
        <v>1973</v>
      </c>
      <c r="T15" t="s">
        <v>432</v>
      </c>
      <c r="U15" s="11" t="s">
        <v>415</v>
      </c>
      <c r="AD15" t="s">
        <v>465</v>
      </c>
    </row>
    <row r="16" spans="1:33" x14ac:dyDescent="0.15">
      <c r="D16" t="s">
        <v>45</v>
      </c>
      <c r="F16" s="9" t="s">
        <v>100</v>
      </c>
      <c r="G16" s="9" t="s">
        <v>87</v>
      </c>
      <c r="H16" s="9" t="s">
        <v>146</v>
      </c>
      <c r="I16" s="9" t="s">
        <v>134</v>
      </c>
      <c r="M16">
        <v>1974</v>
      </c>
      <c r="T16" t="s">
        <v>433</v>
      </c>
      <c r="U16" s="11" t="s">
        <v>415</v>
      </c>
      <c r="AD16" t="s">
        <v>453</v>
      </c>
    </row>
    <row r="17" spans="4:21" x14ac:dyDescent="0.15">
      <c r="D17" t="s">
        <v>46</v>
      </c>
      <c r="F17" s="9" t="s">
        <v>101</v>
      </c>
      <c r="G17" s="9" t="s">
        <v>489</v>
      </c>
      <c r="H17" s="9" t="s">
        <v>155</v>
      </c>
      <c r="I17" s="9" t="s">
        <v>135</v>
      </c>
      <c r="M17">
        <v>1975</v>
      </c>
      <c r="T17" t="s">
        <v>434</v>
      </c>
      <c r="U17" s="11" t="s">
        <v>416</v>
      </c>
    </row>
    <row r="18" spans="4:21" x14ac:dyDescent="0.15">
      <c r="D18" t="s">
        <v>47</v>
      </c>
      <c r="F18" s="9" t="s">
        <v>102</v>
      </c>
      <c r="G18" s="9" t="s">
        <v>88</v>
      </c>
      <c r="H18" s="9" t="s">
        <v>363</v>
      </c>
      <c r="I18" s="9" t="s">
        <v>136</v>
      </c>
      <c r="M18">
        <v>1976</v>
      </c>
      <c r="T18" t="s">
        <v>435</v>
      </c>
      <c r="U18" s="11" t="s">
        <v>415</v>
      </c>
    </row>
    <row r="19" spans="4:21" x14ac:dyDescent="0.15">
      <c r="D19" t="s">
        <v>48</v>
      </c>
      <c r="F19" s="9" t="s">
        <v>103</v>
      </c>
      <c r="G19" s="9" t="s">
        <v>88</v>
      </c>
      <c r="H19" s="9" t="s">
        <v>274</v>
      </c>
      <c r="I19" s="9" t="s">
        <v>137</v>
      </c>
      <c r="M19">
        <v>1977</v>
      </c>
      <c r="T19" t="s">
        <v>436</v>
      </c>
      <c r="U19" s="11" t="s">
        <v>416</v>
      </c>
    </row>
    <row r="20" spans="4:21" x14ac:dyDescent="0.15">
      <c r="D20" t="s">
        <v>49</v>
      </c>
      <c r="F20" s="9" t="s">
        <v>104</v>
      </c>
      <c r="G20" s="9" t="s">
        <v>88</v>
      </c>
      <c r="H20" s="9" t="s">
        <v>239</v>
      </c>
      <c r="I20" s="9" t="s">
        <v>138</v>
      </c>
      <c r="M20">
        <v>1978</v>
      </c>
      <c r="T20" t="s">
        <v>437</v>
      </c>
      <c r="U20" s="11" t="s">
        <v>415</v>
      </c>
    </row>
    <row r="21" spans="4:21" x14ac:dyDescent="0.15">
      <c r="D21" t="s">
        <v>50</v>
      </c>
      <c r="F21" s="9" t="s">
        <v>105</v>
      </c>
      <c r="G21" s="9" t="s">
        <v>88</v>
      </c>
      <c r="H21" s="9" t="s">
        <v>156</v>
      </c>
      <c r="I21" s="9" t="s">
        <v>139</v>
      </c>
      <c r="M21">
        <v>1979</v>
      </c>
      <c r="T21" t="s">
        <v>438</v>
      </c>
      <c r="U21" s="11" t="s">
        <v>415</v>
      </c>
    </row>
    <row r="22" spans="4:21" x14ac:dyDescent="0.15">
      <c r="D22" t="s">
        <v>51</v>
      </c>
      <c r="F22" s="9" t="s">
        <v>106</v>
      </c>
      <c r="G22" s="9" t="s">
        <v>88</v>
      </c>
      <c r="H22" s="9" t="s">
        <v>158</v>
      </c>
      <c r="I22" s="9" t="s">
        <v>140</v>
      </c>
      <c r="M22">
        <v>1980</v>
      </c>
      <c r="T22" t="s">
        <v>439</v>
      </c>
      <c r="U22" s="11" t="s">
        <v>415</v>
      </c>
    </row>
    <row r="23" spans="4:21" x14ac:dyDescent="0.15">
      <c r="D23" t="s">
        <v>52</v>
      </c>
      <c r="F23" s="9" t="s">
        <v>107</v>
      </c>
      <c r="G23" s="9" t="s">
        <v>88</v>
      </c>
      <c r="H23" s="9" t="s">
        <v>237</v>
      </c>
      <c r="I23" s="9" t="s">
        <v>141</v>
      </c>
      <c r="M23">
        <v>1981</v>
      </c>
      <c r="T23" t="s">
        <v>440</v>
      </c>
      <c r="U23" s="11" t="s">
        <v>416</v>
      </c>
    </row>
    <row r="24" spans="4:21" x14ac:dyDescent="0.15">
      <c r="D24" t="s">
        <v>53</v>
      </c>
      <c r="F24" s="9" t="s">
        <v>108</v>
      </c>
      <c r="G24" s="9" t="s">
        <v>88</v>
      </c>
      <c r="H24" s="9" t="s">
        <v>273</v>
      </c>
      <c r="I24" s="9" t="s">
        <v>142</v>
      </c>
      <c r="M24">
        <v>1982</v>
      </c>
      <c r="T24" s="11" t="s">
        <v>441</v>
      </c>
      <c r="U24" s="11" t="s">
        <v>415</v>
      </c>
    </row>
    <row r="25" spans="4:21" x14ac:dyDescent="0.15">
      <c r="D25" t="s">
        <v>54</v>
      </c>
      <c r="F25" s="9" t="s">
        <v>109</v>
      </c>
      <c r="G25" s="9" t="s">
        <v>88</v>
      </c>
      <c r="H25" s="9" t="s">
        <v>238</v>
      </c>
      <c r="I25" s="9" t="s">
        <v>143</v>
      </c>
      <c r="M25">
        <v>1983</v>
      </c>
      <c r="T25" t="s">
        <v>442</v>
      </c>
      <c r="U25" s="11" t="s">
        <v>415</v>
      </c>
    </row>
    <row r="26" spans="4:21" x14ac:dyDescent="0.15">
      <c r="D26" t="s">
        <v>55</v>
      </c>
      <c r="F26" s="9" t="s">
        <v>110</v>
      </c>
      <c r="G26" s="9" t="s">
        <v>88</v>
      </c>
      <c r="H26" s="9" t="s">
        <v>303</v>
      </c>
      <c r="I26" s="9" t="s">
        <v>144</v>
      </c>
      <c r="M26">
        <v>1984</v>
      </c>
      <c r="T26" t="s">
        <v>417</v>
      </c>
      <c r="U26" s="11" t="s">
        <v>417</v>
      </c>
    </row>
    <row r="27" spans="4:21" x14ac:dyDescent="0.15">
      <c r="D27" t="s">
        <v>56</v>
      </c>
      <c r="F27" s="9" t="s">
        <v>111</v>
      </c>
      <c r="G27" s="9" t="s">
        <v>88</v>
      </c>
      <c r="H27" s="9" t="s">
        <v>481</v>
      </c>
      <c r="I27" s="9" t="s">
        <v>145</v>
      </c>
      <c r="M27">
        <v>1985</v>
      </c>
      <c r="T27" t="s">
        <v>443</v>
      </c>
      <c r="U27" s="11" t="s">
        <v>415</v>
      </c>
    </row>
    <row r="28" spans="4:21" x14ac:dyDescent="0.15">
      <c r="D28" t="s">
        <v>57</v>
      </c>
      <c r="F28" s="9" t="s">
        <v>112</v>
      </c>
      <c r="G28" s="9" t="s">
        <v>88</v>
      </c>
      <c r="H28" s="9" t="s">
        <v>159</v>
      </c>
      <c r="I28" s="9" t="s">
        <v>146</v>
      </c>
      <c r="M28">
        <v>1986</v>
      </c>
      <c r="T28" t="s">
        <v>444</v>
      </c>
      <c r="U28" s="11" t="s">
        <v>416</v>
      </c>
    </row>
    <row r="29" spans="4:21" x14ac:dyDescent="0.15">
      <c r="D29" t="s">
        <v>58</v>
      </c>
      <c r="F29" s="9" t="s">
        <v>113</v>
      </c>
      <c r="G29" s="9" t="s">
        <v>88</v>
      </c>
      <c r="H29" s="9" t="s">
        <v>360</v>
      </c>
      <c r="I29" s="9" t="s">
        <v>147</v>
      </c>
      <c r="M29">
        <v>1987</v>
      </c>
      <c r="T29" t="s">
        <v>445</v>
      </c>
      <c r="U29" s="11" t="s">
        <v>416</v>
      </c>
    </row>
    <row r="30" spans="4:21" x14ac:dyDescent="0.15">
      <c r="D30" t="s">
        <v>59</v>
      </c>
      <c r="F30" s="9" t="s">
        <v>114</v>
      </c>
      <c r="G30" s="9" t="s">
        <v>88</v>
      </c>
      <c r="H30" s="9" t="s">
        <v>275</v>
      </c>
      <c r="I30" s="9" t="s">
        <v>148</v>
      </c>
      <c r="M30">
        <v>1988</v>
      </c>
      <c r="T30" s="12" t="s">
        <v>446</v>
      </c>
      <c r="U30" s="11" t="s">
        <v>415</v>
      </c>
    </row>
    <row r="31" spans="4:21" x14ac:dyDescent="0.15">
      <c r="D31" t="s">
        <v>60</v>
      </c>
      <c r="F31" s="9" t="s">
        <v>115</v>
      </c>
      <c r="G31" s="9" t="s">
        <v>88</v>
      </c>
      <c r="H31" s="9" t="s">
        <v>339</v>
      </c>
      <c r="I31" s="9" t="s">
        <v>149</v>
      </c>
      <c r="M31">
        <v>1989</v>
      </c>
      <c r="T31" t="s">
        <v>447</v>
      </c>
      <c r="U31" s="11" t="s">
        <v>416</v>
      </c>
    </row>
    <row r="32" spans="4:21" x14ac:dyDescent="0.15">
      <c r="D32" t="s">
        <v>61</v>
      </c>
      <c r="F32" s="9" t="s">
        <v>116</v>
      </c>
      <c r="G32" s="9" t="s">
        <v>88</v>
      </c>
      <c r="H32" s="9" t="s">
        <v>240</v>
      </c>
      <c r="I32" s="9" t="s">
        <v>150</v>
      </c>
      <c r="M32">
        <v>1990</v>
      </c>
      <c r="T32" t="s">
        <v>448</v>
      </c>
      <c r="U32" s="11" t="s">
        <v>415</v>
      </c>
    </row>
    <row r="33" spans="4:21" x14ac:dyDescent="0.15">
      <c r="D33" t="s">
        <v>62</v>
      </c>
      <c r="F33" s="9" t="s">
        <v>117</v>
      </c>
      <c r="G33" s="9" t="s">
        <v>88</v>
      </c>
      <c r="H33" s="9" t="s">
        <v>356</v>
      </c>
      <c r="I33" s="9" t="s">
        <v>151</v>
      </c>
      <c r="M33">
        <v>1991</v>
      </c>
      <c r="T33" t="s">
        <v>449</v>
      </c>
      <c r="U33" s="11" t="s">
        <v>415</v>
      </c>
    </row>
    <row r="34" spans="4:21" x14ac:dyDescent="0.15">
      <c r="D34" t="s">
        <v>63</v>
      </c>
      <c r="F34" s="9" t="s">
        <v>118</v>
      </c>
      <c r="G34" s="9" t="s">
        <v>88</v>
      </c>
      <c r="H34" s="9" t="s">
        <v>297</v>
      </c>
      <c r="I34" s="9" t="s">
        <v>152</v>
      </c>
      <c r="M34">
        <v>1992</v>
      </c>
      <c r="T34" t="s">
        <v>450</v>
      </c>
      <c r="U34" s="11" t="s">
        <v>416</v>
      </c>
    </row>
    <row r="35" spans="4:21" x14ac:dyDescent="0.15">
      <c r="D35" t="s">
        <v>64</v>
      </c>
      <c r="F35" s="9" t="s">
        <v>119</v>
      </c>
      <c r="G35" s="9" t="s">
        <v>88</v>
      </c>
      <c r="H35" s="9" t="s">
        <v>241</v>
      </c>
      <c r="I35" s="9" t="s">
        <v>153</v>
      </c>
      <c r="M35">
        <v>1993</v>
      </c>
      <c r="T35" t="s">
        <v>451</v>
      </c>
      <c r="U35" s="11" t="s">
        <v>415</v>
      </c>
    </row>
    <row r="36" spans="4:21" x14ac:dyDescent="0.15">
      <c r="D36" t="s">
        <v>65</v>
      </c>
      <c r="G36" s="9" t="s">
        <v>88</v>
      </c>
      <c r="H36" s="9" t="s">
        <v>242</v>
      </c>
      <c r="I36" s="9" t="s">
        <v>154</v>
      </c>
      <c r="M36">
        <v>1994</v>
      </c>
    </row>
    <row r="37" spans="4:21" x14ac:dyDescent="0.15">
      <c r="D37" t="s">
        <v>66</v>
      </c>
      <c r="G37" s="9" t="s">
        <v>88</v>
      </c>
      <c r="H37" s="9" t="s">
        <v>245</v>
      </c>
      <c r="I37" s="9" t="s">
        <v>155</v>
      </c>
      <c r="M37">
        <v>1995</v>
      </c>
    </row>
    <row r="38" spans="4:21" x14ac:dyDescent="0.15">
      <c r="D38" t="s">
        <v>67</v>
      </c>
      <c r="G38" s="9" t="s">
        <v>88</v>
      </c>
      <c r="H38" s="9" t="s">
        <v>151</v>
      </c>
      <c r="I38" s="9" t="s">
        <v>156</v>
      </c>
      <c r="M38">
        <v>1996</v>
      </c>
    </row>
    <row r="39" spans="4:21" x14ac:dyDescent="0.15">
      <c r="D39" t="s">
        <v>68</v>
      </c>
      <c r="G39" s="9" t="s">
        <v>88</v>
      </c>
      <c r="H39" s="9" t="s">
        <v>153</v>
      </c>
      <c r="I39" s="9" t="s">
        <v>157</v>
      </c>
      <c r="M39">
        <v>1997</v>
      </c>
    </row>
    <row r="40" spans="4:21" x14ac:dyDescent="0.15">
      <c r="D40" t="s">
        <v>69</v>
      </c>
      <c r="G40" s="9" t="s">
        <v>88</v>
      </c>
      <c r="H40" s="9" t="s">
        <v>152</v>
      </c>
      <c r="I40" s="9" t="s">
        <v>158</v>
      </c>
      <c r="M40">
        <v>1998</v>
      </c>
    </row>
    <row r="41" spans="4:21" x14ac:dyDescent="0.15">
      <c r="D41" t="s">
        <v>70</v>
      </c>
      <c r="G41" s="9" t="s">
        <v>88</v>
      </c>
      <c r="H41" s="9" t="s">
        <v>154</v>
      </c>
      <c r="I41" s="9" t="s">
        <v>159</v>
      </c>
      <c r="M41">
        <v>1999</v>
      </c>
    </row>
    <row r="42" spans="4:21" x14ac:dyDescent="0.15">
      <c r="D42" t="s">
        <v>71</v>
      </c>
      <c r="G42" s="9" t="s">
        <v>88</v>
      </c>
      <c r="H42" s="9" t="s">
        <v>349</v>
      </c>
      <c r="I42" s="9" t="s">
        <v>160</v>
      </c>
      <c r="M42">
        <v>2000</v>
      </c>
    </row>
    <row r="43" spans="4:21" x14ac:dyDescent="0.15">
      <c r="D43" t="s">
        <v>72</v>
      </c>
      <c r="G43" s="9" t="s">
        <v>88</v>
      </c>
      <c r="H43" s="9" t="s">
        <v>304</v>
      </c>
      <c r="I43" s="9" t="s">
        <v>161</v>
      </c>
      <c r="M43">
        <v>2001</v>
      </c>
    </row>
    <row r="44" spans="4:21" x14ac:dyDescent="0.15">
      <c r="D44" t="s">
        <v>73</v>
      </c>
      <c r="G44" s="9" t="s">
        <v>88</v>
      </c>
      <c r="H44" s="9" t="s">
        <v>316</v>
      </c>
      <c r="I44" s="9" t="s">
        <v>162</v>
      </c>
      <c r="M44">
        <v>2002</v>
      </c>
    </row>
    <row r="45" spans="4:21" x14ac:dyDescent="0.15">
      <c r="D45" t="s">
        <v>74</v>
      </c>
      <c r="G45" s="9" t="s">
        <v>88</v>
      </c>
      <c r="H45" s="9" t="s">
        <v>183</v>
      </c>
      <c r="I45" s="9" t="s">
        <v>163</v>
      </c>
      <c r="M45">
        <v>2003</v>
      </c>
    </row>
    <row r="46" spans="4:21" x14ac:dyDescent="0.15">
      <c r="D46" t="s">
        <v>75</v>
      </c>
      <c r="G46" s="9" t="s">
        <v>88</v>
      </c>
      <c r="H46" s="9" t="s">
        <v>157</v>
      </c>
      <c r="I46" s="9" t="s">
        <v>164</v>
      </c>
      <c r="M46">
        <v>2004</v>
      </c>
    </row>
    <row r="47" spans="4:21" x14ac:dyDescent="0.15">
      <c r="D47" t="s">
        <v>76</v>
      </c>
      <c r="G47" s="9" t="s">
        <v>490</v>
      </c>
      <c r="H47" s="9" t="s">
        <v>170</v>
      </c>
      <c r="I47" s="9" t="s">
        <v>165</v>
      </c>
      <c r="M47">
        <v>2005</v>
      </c>
    </row>
    <row r="48" spans="4:21" x14ac:dyDescent="0.15">
      <c r="D48" t="s">
        <v>77</v>
      </c>
      <c r="G48" s="9" t="s">
        <v>89</v>
      </c>
      <c r="H48" s="9" t="s">
        <v>168</v>
      </c>
      <c r="I48" s="9" t="s">
        <v>166</v>
      </c>
      <c r="M48">
        <v>2006</v>
      </c>
    </row>
    <row r="49" spans="4:13" x14ac:dyDescent="0.15">
      <c r="D49" t="s">
        <v>78</v>
      </c>
      <c r="G49" s="9" t="s">
        <v>89</v>
      </c>
      <c r="H49" s="9" t="s">
        <v>167</v>
      </c>
      <c r="I49" s="9" t="s">
        <v>167</v>
      </c>
      <c r="M49">
        <v>2007</v>
      </c>
    </row>
    <row r="50" spans="4:13" x14ac:dyDescent="0.15">
      <c r="D50" t="s">
        <v>79</v>
      </c>
      <c r="G50" s="9" t="s">
        <v>89</v>
      </c>
      <c r="H50" s="9" t="s">
        <v>171</v>
      </c>
      <c r="I50" s="9" t="s">
        <v>168</v>
      </c>
      <c r="M50">
        <v>2008</v>
      </c>
    </row>
    <row r="51" spans="4:13" x14ac:dyDescent="0.15">
      <c r="D51" t="s">
        <v>80</v>
      </c>
      <c r="G51" s="9" t="s">
        <v>89</v>
      </c>
      <c r="H51" s="9" t="s">
        <v>357</v>
      </c>
      <c r="I51" s="9" t="s">
        <v>169</v>
      </c>
      <c r="M51">
        <v>2009</v>
      </c>
    </row>
    <row r="52" spans="4:13" x14ac:dyDescent="0.15">
      <c r="D52" t="s">
        <v>81</v>
      </c>
      <c r="G52" s="9" t="s">
        <v>89</v>
      </c>
      <c r="H52" s="9" t="s">
        <v>364</v>
      </c>
      <c r="I52" s="9" t="s">
        <v>170</v>
      </c>
      <c r="M52">
        <v>2010</v>
      </c>
    </row>
    <row r="53" spans="4:13" x14ac:dyDescent="0.15">
      <c r="D53" t="s">
        <v>82</v>
      </c>
      <c r="G53" s="9" t="s">
        <v>89</v>
      </c>
      <c r="H53" s="9" t="s">
        <v>296</v>
      </c>
      <c r="I53" s="9" t="s">
        <v>171</v>
      </c>
    </row>
    <row r="54" spans="4:13" x14ac:dyDescent="0.15">
      <c r="D54" t="s">
        <v>83</v>
      </c>
      <c r="G54" s="9" t="s">
        <v>89</v>
      </c>
      <c r="H54" s="9" t="s">
        <v>265</v>
      </c>
      <c r="I54" s="9" t="s">
        <v>172</v>
      </c>
    </row>
    <row r="55" spans="4:13" x14ac:dyDescent="0.15">
      <c r="D55" t="s">
        <v>84</v>
      </c>
      <c r="G55" s="9" t="s">
        <v>89</v>
      </c>
      <c r="H55" s="9" t="s">
        <v>203</v>
      </c>
      <c r="I55" s="9" t="s">
        <v>173</v>
      </c>
    </row>
    <row r="56" spans="4:13" x14ac:dyDescent="0.15">
      <c r="D56" t="s">
        <v>85</v>
      </c>
      <c r="G56" s="9" t="s">
        <v>89</v>
      </c>
      <c r="H56" s="9" t="s">
        <v>169</v>
      </c>
      <c r="I56" s="9" t="s">
        <v>174</v>
      </c>
    </row>
    <row r="57" spans="4:13" x14ac:dyDescent="0.15">
      <c r="D57" t="s">
        <v>86</v>
      </c>
      <c r="G57" s="9" t="s">
        <v>89</v>
      </c>
      <c r="H57" s="9" t="s">
        <v>225</v>
      </c>
      <c r="I57" s="9" t="s">
        <v>175</v>
      </c>
    </row>
    <row r="58" spans="4:13" x14ac:dyDescent="0.15">
      <c r="G58" s="9" t="s">
        <v>490</v>
      </c>
      <c r="H58" s="9" t="s">
        <v>393</v>
      </c>
      <c r="I58" s="9" t="s">
        <v>176</v>
      </c>
    </row>
    <row r="59" spans="4:13" x14ac:dyDescent="0.15">
      <c r="G59" s="9" t="s">
        <v>520</v>
      </c>
      <c r="H59" s="9" t="s">
        <v>212</v>
      </c>
      <c r="I59" s="9" t="s">
        <v>177</v>
      </c>
    </row>
    <row r="60" spans="4:13" x14ac:dyDescent="0.15">
      <c r="G60" s="9" t="s">
        <v>90</v>
      </c>
      <c r="H60" s="9" t="s">
        <v>400</v>
      </c>
      <c r="I60" s="9" t="s">
        <v>178</v>
      </c>
    </row>
    <row r="61" spans="4:13" x14ac:dyDescent="0.15">
      <c r="G61" s="9" t="s">
        <v>519</v>
      </c>
      <c r="H61" s="9" t="s">
        <v>338</v>
      </c>
      <c r="I61" s="9" t="s">
        <v>179</v>
      </c>
    </row>
    <row r="62" spans="4:13" x14ac:dyDescent="0.15">
      <c r="G62" s="9" t="s">
        <v>92</v>
      </c>
      <c r="H62" s="9" t="s">
        <v>210</v>
      </c>
      <c r="I62" s="9" t="s">
        <v>180</v>
      </c>
    </row>
    <row r="63" spans="4:13" x14ac:dyDescent="0.15">
      <c r="G63" s="9" t="s">
        <v>92</v>
      </c>
      <c r="H63" s="9" t="s">
        <v>145</v>
      </c>
      <c r="I63" s="9" t="s">
        <v>181</v>
      </c>
    </row>
    <row r="64" spans="4:13" x14ac:dyDescent="0.15">
      <c r="G64" s="9" t="s">
        <v>92</v>
      </c>
      <c r="H64" s="9" t="s">
        <v>209</v>
      </c>
      <c r="I64" s="9" t="s">
        <v>182</v>
      </c>
    </row>
    <row r="65" spans="7:9" x14ac:dyDescent="0.15">
      <c r="G65" s="9" t="s">
        <v>92</v>
      </c>
      <c r="H65" s="9" t="s">
        <v>197</v>
      </c>
      <c r="I65" s="9" t="s">
        <v>183</v>
      </c>
    </row>
    <row r="66" spans="7:9" x14ac:dyDescent="0.15">
      <c r="G66" s="9" t="s">
        <v>92</v>
      </c>
      <c r="H66" s="9" t="s">
        <v>211</v>
      </c>
      <c r="I66" s="9" t="s">
        <v>184</v>
      </c>
    </row>
    <row r="67" spans="7:9" x14ac:dyDescent="0.15">
      <c r="G67" s="9" t="s">
        <v>92</v>
      </c>
      <c r="H67" s="9" t="s">
        <v>208</v>
      </c>
      <c r="I67" s="9" t="s">
        <v>185</v>
      </c>
    </row>
    <row r="68" spans="7:9" x14ac:dyDescent="0.15">
      <c r="G68" s="9" t="s">
        <v>92</v>
      </c>
      <c r="H68" s="9" t="s">
        <v>196</v>
      </c>
      <c r="I68" s="9" t="s">
        <v>186</v>
      </c>
    </row>
    <row r="69" spans="7:9" x14ac:dyDescent="0.15">
      <c r="G69" s="9" t="s">
        <v>92</v>
      </c>
      <c r="H69" s="9" t="s">
        <v>150</v>
      </c>
      <c r="I69" s="9" t="s">
        <v>187</v>
      </c>
    </row>
    <row r="70" spans="7:9" x14ac:dyDescent="0.15">
      <c r="G70" s="9" t="s">
        <v>92</v>
      </c>
      <c r="H70" s="9" t="s">
        <v>279</v>
      </c>
      <c r="I70" s="9" t="s">
        <v>188</v>
      </c>
    </row>
    <row r="71" spans="7:9" x14ac:dyDescent="0.15">
      <c r="G71" s="9" t="s">
        <v>92</v>
      </c>
      <c r="H71" s="9" t="s">
        <v>144</v>
      </c>
      <c r="I71" s="9" t="s">
        <v>189</v>
      </c>
    </row>
    <row r="72" spans="7:9" x14ac:dyDescent="0.15">
      <c r="G72" s="9" t="s">
        <v>518</v>
      </c>
      <c r="H72" s="9" t="s">
        <v>149</v>
      </c>
      <c r="I72" s="9" t="s">
        <v>190</v>
      </c>
    </row>
    <row r="73" spans="7:9" x14ac:dyDescent="0.15">
      <c r="G73" s="9" t="s">
        <v>93</v>
      </c>
      <c r="H73" s="9" t="s">
        <v>283</v>
      </c>
      <c r="I73" s="9" t="s">
        <v>191</v>
      </c>
    </row>
    <row r="74" spans="7:9" x14ac:dyDescent="0.15">
      <c r="G74" s="9" t="s">
        <v>93</v>
      </c>
      <c r="H74" s="9" t="s">
        <v>215</v>
      </c>
      <c r="I74" s="9" t="s">
        <v>192</v>
      </c>
    </row>
    <row r="75" spans="7:9" x14ac:dyDescent="0.15">
      <c r="G75" s="9" t="s">
        <v>93</v>
      </c>
      <c r="H75" s="9" t="s">
        <v>301</v>
      </c>
      <c r="I75" s="9" t="s">
        <v>193</v>
      </c>
    </row>
    <row r="76" spans="7:9" x14ac:dyDescent="0.15">
      <c r="G76" s="9" t="s">
        <v>93</v>
      </c>
      <c r="H76" s="9" t="s">
        <v>214</v>
      </c>
      <c r="I76" s="9" t="s">
        <v>194</v>
      </c>
    </row>
    <row r="77" spans="7:9" x14ac:dyDescent="0.15">
      <c r="G77" s="9" t="s">
        <v>93</v>
      </c>
      <c r="H77" s="9" t="s">
        <v>307</v>
      </c>
      <c r="I77" s="9" t="s">
        <v>195</v>
      </c>
    </row>
    <row r="78" spans="7:9" x14ac:dyDescent="0.15">
      <c r="G78" s="9" t="s">
        <v>517</v>
      </c>
      <c r="H78" s="9" t="s">
        <v>185</v>
      </c>
      <c r="I78" s="9" t="s">
        <v>196</v>
      </c>
    </row>
    <row r="79" spans="7:9" x14ac:dyDescent="0.15">
      <c r="G79" s="9" t="s">
        <v>94</v>
      </c>
      <c r="H79" s="9" t="s">
        <v>218</v>
      </c>
      <c r="I79" s="9" t="s">
        <v>197</v>
      </c>
    </row>
    <row r="80" spans="7:9" x14ac:dyDescent="0.15">
      <c r="G80" s="9" t="s">
        <v>94</v>
      </c>
      <c r="H80" s="9" t="s">
        <v>351</v>
      </c>
      <c r="I80" s="9" t="s">
        <v>198</v>
      </c>
    </row>
    <row r="81" spans="7:9" x14ac:dyDescent="0.15">
      <c r="G81" s="9" t="s">
        <v>94</v>
      </c>
      <c r="H81" s="9" t="s">
        <v>173</v>
      </c>
      <c r="I81" s="9" t="s">
        <v>199</v>
      </c>
    </row>
    <row r="82" spans="7:9" x14ac:dyDescent="0.15">
      <c r="G82" s="9" t="s">
        <v>94</v>
      </c>
      <c r="H82" s="9" t="s">
        <v>384</v>
      </c>
      <c r="I82" s="9" t="s">
        <v>200</v>
      </c>
    </row>
    <row r="83" spans="7:9" x14ac:dyDescent="0.15">
      <c r="G83" s="9" t="s">
        <v>94</v>
      </c>
      <c r="H83" s="9" t="s">
        <v>352</v>
      </c>
      <c r="I83" s="9" t="s">
        <v>201</v>
      </c>
    </row>
    <row r="84" spans="7:9" x14ac:dyDescent="0.15">
      <c r="G84" s="9" t="s">
        <v>94</v>
      </c>
      <c r="H84" s="9" t="s">
        <v>380</v>
      </c>
      <c r="I84" s="9" t="s">
        <v>202</v>
      </c>
    </row>
    <row r="85" spans="7:9" x14ac:dyDescent="0.15">
      <c r="G85" s="9" t="s">
        <v>94</v>
      </c>
      <c r="H85" s="9" t="s">
        <v>219</v>
      </c>
      <c r="I85" s="9" t="s">
        <v>203</v>
      </c>
    </row>
    <row r="86" spans="7:9" x14ac:dyDescent="0.15">
      <c r="G86" s="9" t="s">
        <v>516</v>
      </c>
      <c r="H86" s="9" t="s">
        <v>220</v>
      </c>
      <c r="I86" s="9" t="s">
        <v>204</v>
      </c>
    </row>
    <row r="87" spans="7:9" x14ac:dyDescent="0.15">
      <c r="G87" s="9" t="s">
        <v>95</v>
      </c>
      <c r="H87" s="9" t="s">
        <v>330</v>
      </c>
      <c r="I87" s="9" t="s">
        <v>205</v>
      </c>
    </row>
    <row r="88" spans="7:9" x14ac:dyDescent="0.15">
      <c r="G88" s="9" t="s">
        <v>95</v>
      </c>
      <c r="H88" s="9" t="s">
        <v>223</v>
      </c>
      <c r="I88" s="9" t="s">
        <v>206</v>
      </c>
    </row>
    <row r="89" spans="7:9" x14ac:dyDescent="0.15">
      <c r="G89" s="9" t="s">
        <v>95</v>
      </c>
      <c r="H89" s="9" t="s">
        <v>221</v>
      </c>
      <c r="I89" s="9" t="s">
        <v>207</v>
      </c>
    </row>
    <row r="90" spans="7:9" x14ac:dyDescent="0.15">
      <c r="G90" s="9" t="s">
        <v>95</v>
      </c>
      <c r="H90" s="9" t="s">
        <v>222</v>
      </c>
      <c r="I90" s="9" t="s">
        <v>208</v>
      </c>
    </row>
    <row r="91" spans="7:9" x14ac:dyDescent="0.15">
      <c r="G91" s="9" t="s">
        <v>95</v>
      </c>
      <c r="H91" s="9" t="s">
        <v>224</v>
      </c>
      <c r="I91" s="9" t="s">
        <v>209</v>
      </c>
    </row>
    <row r="92" spans="7:9" x14ac:dyDescent="0.15">
      <c r="G92" s="9" t="s">
        <v>95</v>
      </c>
      <c r="H92" s="9" t="s">
        <v>301</v>
      </c>
      <c r="I92" s="9" t="s">
        <v>210</v>
      </c>
    </row>
    <row r="93" spans="7:9" x14ac:dyDescent="0.15">
      <c r="G93" s="9" t="s">
        <v>515</v>
      </c>
      <c r="H93" s="9" t="s">
        <v>183</v>
      </c>
      <c r="I93" s="9" t="s">
        <v>211</v>
      </c>
    </row>
    <row r="94" spans="7:9" x14ac:dyDescent="0.15">
      <c r="G94" s="9" t="s">
        <v>96</v>
      </c>
      <c r="H94" s="9" t="s">
        <v>229</v>
      </c>
      <c r="I94" s="9" t="s">
        <v>212</v>
      </c>
    </row>
    <row r="95" spans="7:9" x14ac:dyDescent="0.15">
      <c r="G95" s="9" t="s">
        <v>96</v>
      </c>
      <c r="H95" s="9" t="s">
        <v>161</v>
      </c>
      <c r="I95" s="9" t="s">
        <v>213</v>
      </c>
    </row>
    <row r="96" spans="7:9" x14ac:dyDescent="0.15">
      <c r="G96" s="9" t="s">
        <v>96</v>
      </c>
      <c r="H96" s="9" t="s">
        <v>195</v>
      </c>
      <c r="I96" s="9" t="s">
        <v>214</v>
      </c>
    </row>
    <row r="97" spans="7:9" x14ac:dyDescent="0.15">
      <c r="G97" s="9" t="s">
        <v>96</v>
      </c>
      <c r="H97" s="9" t="s">
        <v>230</v>
      </c>
      <c r="I97" s="9" t="s">
        <v>215</v>
      </c>
    </row>
    <row r="98" spans="7:9" x14ac:dyDescent="0.15">
      <c r="G98" s="9" t="s">
        <v>96</v>
      </c>
      <c r="H98" s="9" t="s">
        <v>160</v>
      </c>
      <c r="I98" s="9" t="s">
        <v>216</v>
      </c>
    </row>
    <row r="99" spans="7:9" x14ac:dyDescent="0.15">
      <c r="G99" s="9" t="s">
        <v>96</v>
      </c>
      <c r="H99" s="9" t="s">
        <v>190</v>
      </c>
      <c r="I99" s="9" t="s">
        <v>217</v>
      </c>
    </row>
    <row r="100" spans="7:9" x14ac:dyDescent="0.15">
      <c r="G100" s="9" t="s">
        <v>96</v>
      </c>
      <c r="H100" s="9" t="s">
        <v>232</v>
      </c>
      <c r="I100" s="9" t="s">
        <v>218</v>
      </c>
    </row>
    <row r="101" spans="7:9" x14ac:dyDescent="0.15">
      <c r="G101" s="9" t="s">
        <v>96</v>
      </c>
      <c r="H101" s="9" t="s">
        <v>189</v>
      </c>
      <c r="I101" s="9" t="s">
        <v>219</v>
      </c>
    </row>
    <row r="102" spans="7:9" x14ac:dyDescent="0.15">
      <c r="G102" s="9" t="s">
        <v>96</v>
      </c>
      <c r="H102" s="9" t="s">
        <v>301</v>
      </c>
      <c r="I102" s="9" t="s">
        <v>220</v>
      </c>
    </row>
    <row r="103" spans="7:9" x14ac:dyDescent="0.15">
      <c r="G103" s="9" t="s">
        <v>96</v>
      </c>
      <c r="H103" s="9" t="s">
        <v>228</v>
      </c>
      <c r="I103" s="9" t="s">
        <v>221</v>
      </c>
    </row>
    <row r="104" spans="7:9" x14ac:dyDescent="0.15">
      <c r="G104" s="9" t="s">
        <v>96</v>
      </c>
      <c r="H104" s="9" t="s">
        <v>396</v>
      </c>
      <c r="I104" s="9" t="s">
        <v>222</v>
      </c>
    </row>
    <row r="105" spans="7:9" x14ac:dyDescent="0.15">
      <c r="G105" s="9" t="s">
        <v>96</v>
      </c>
      <c r="H105" s="9" t="s">
        <v>312</v>
      </c>
      <c r="I105" s="9" t="s">
        <v>223</v>
      </c>
    </row>
    <row r="106" spans="7:9" x14ac:dyDescent="0.15">
      <c r="G106" s="9" t="s">
        <v>96</v>
      </c>
      <c r="H106" s="9" t="s">
        <v>231</v>
      </c>
      <c r="I106" s="9" t="s">
        <v>224</v>
      </c>
    </row>
    <row r="107" spans="7:9" x14ac:dyDescent="0.15">
      <c r="G107" s="9" t="s">
        <v>514</v>
      </c>
      <c r="H107" s="9" t="s">
        <v>186</v>
      </c>
      <c r="I107" s="9" t="s">
        <v>225</v>
      </c>
    </row>
    <row r="108" spans="7:9" x14ac:dyDescent="0.15">
      <c r="G108" s="9" t="s">
        <v>97</v>
      </c>
      <c r="H108" s="9" t="s">
        <v>251</v>
      </c>
      <c r="I108" s="9" t="s">
        <v>226</v>
      </c>
    </row>
    <row r="109" spans="7:9" x14ac:dyDescent="0.15">
      <c r="G109" s="9" t="s">
        <v>97</v>
      </c>
      <c r="H109" s="9" t="s">
        <v>136</v>
      </c>
      <c r="I109" s="9" t="s">
        <v>227</v>
      </c>
    </row>
    <row r="110" spans="7:9" x14ac:dyDescent="0.15">
      <c r="G110" s="9" t="s">
        <v>97</v>
      </c>
      <c r="H110" s="9" t="s">
        <v>137</v>
      </c>
      <c r="I110" s="9" t="s">
        <v>228</v>
      </c>
    </row>
    <row r="111" spans="7:9" x14ac:dyDescent="0.15">
      <c r="G111" s="9" t="s">
        <v>97</v>
      </c>
      <c r="H111" s="9" t="s">
        <v>250</v>
      </c>
      <c r="I111" s="9" t="s">
        <v>229</v>
      </c>
    </row>
    <row r="112" spans="7:9" x14ac:dyDescent="0.15">
      <c r="G112" s="9" t="s">
        <v>97</v>
      </c>
      <c r="H112" s="9" t="s">
        <v>138</v>
      </c>
      <c r="I112" s="9" t="s">
        <v>230</v>
      </c>
    </row>
    <row r="113" spans="7:9" x14ac:dyDescent="0.15">
      <c r="G113" s="9" t="s">
        <v>97</v>
      </c>
      <c r="H113" s="9" t="s">
        <v>176</v>
      </c>
      <c r="I113" s="9" t="s">
        <v>231</v>
      </c>
    </row>
    <row r="114" spans="7:9" x14ac:dyDescent="0.15">
      <c r="G114" s="9" t="s">
        <v>97</v>
      </c>
      <c r="H114" s="9" t="s">
        <v>252</v>
      </c>
      <c r="I114" s="9" t="s">
        <v>232</v>
      </c>
    </row>
    <row r="115" spans="7:9" x14ac:dyDescent="0.15">
      <c r="G115" s="9" t="s">
        <v>97</v>
      </c>
      <c r="H115" s="9" t="s">
        <v>301</v>
      </c>
      <c r="I115" s="9" t="s">
        <v>233</v>
      </c>
    </row>
    <row r="116" spans="7:9" x14ac:dyDescent="0.15">
      <c r="G116" s="9" t="s">
        <v>97</v>
      </c>
      <c r="H116" s="9" t="s">
        <v>175</v>
      </c>
      <c r="I116" s="9" t="s">
        <v>234</v>
      </c>
    </row>
    <row r="117" spans="7:9" x14ac:dyDescent="0.15">
      <c r="G117" s="9" t="s">
        <v>97</v>
      </c>
      <c r="H117" s="9" t="s">
        <v>249</v>
      </c>
      <c r="I117" s="9" t="s">
        <v>235</v>
      </c>
    </row>
    <row r="118" spans="7:9" x14ac:dyDescent="0.15">
      <c r="G118" s="9" t="s">
        <v>97</v>
      </c>
      <c r="H118" s="9" t="s">
        <v>248</v>
      </c>
      <c r="I118" s="9" t="s">
        <v>236</v>
      </c>
    </row>
    <row r="119" spans="7:9" x14ac:dyDescent="0.15">
      <c r="G119" s="9" t="s">
        <v>97</v>
      </c>
      <c r="H119" s="9" t="s">
        <v>247</v>
      </c>
      <c r="I119" s="9" t="s">
        <v>237</v>
      </c>
    </row>
    <row r="120" spans="7:9" x14ac:dyDescent="0.15">
      <c r="G120" s="9" t="s">
        <v>513</v>
      </c>
      <c r="H120" s="9" t="s">
        <v>268</v>
      </c>
      <c r="I120" s="9" t="s">
        <v>238</v>
      </c>
    </row>
    <row r="121" spans="7:9" x14ac:dyDescent="0.15">
      <c r="G121" s="9" t="s">
        <v>98</v>
      </c>
      <c r="H121" s="9" t="s">
        <v>254</v>
      </c>
      <c r="I121" s="9" t="s">
        <v>239</v>
      </c>
    </row>
    <row r="122" spans="7:9" x14ac:dyDescent="0.15">
      <c r="G122" s="9" t="s">
        <v>98</v>
      </c>
      <c r="H122" s="9" t="s">
        <v>255</v>
      </c>
      <c r="I122" s="9" t="s">
        <v>240</v>
      </c>
    </row>
    <row r="123" spans="7:9" x14ac:dyDescent="0.15">
      <c r="G123" s="9" t="s">
        <v>98</v>
      </c>
      <c r="H123" s="9" t="s">
        <v>354</v>
      </c>
      <c r="I123" s="9" t="s">
        <v>241</v>
      </c>
    </row>
    <row r="124" spans="7:9" x14ac:dyDescent="0.15">
      <c r="G124" s="9" t="s">
        <v>98</v>
      </c>
      <c r="H124" s="9" t="s">
        <v>159</v>
      </c>
      <c r="I124" s="9" t="s">
        <v>242</v>
      </c>
    </row>
    <row r="125" spans="7:9" x14ac:dyDescent="0.15">
      <c r="G125" s="9" t="s">
        <v>98</v>
      </c>
      <c r="H125" s="9" t="s">
        <v>301</v>
      </c>
      <c r="I125" s="9" t="s">
        <v>243</v>
      </c>
    </row>
    <row r="126" spans="7:9" x14ac:dyDescent="0.15">
      <c r="G126" s="9" t="s">
        <v>98</v>
      </c>
      <c r="H126" s="9" t="s">
        <v>482</v>
      </c>
      <c r="I126" s="9" t="s">
        <v>244</v>
      </c>
    </row>
    <row r="127" spans="7:9" x14ac:dyDescent="0.15">
      <c r="G127" s="9" t="s">
        <v>98</v>
      </c>
      <c r="H127" s="9" t="s">
        <v>141</v>
      </c>
      <c r="I127" s="9" t="s">
        <v>245</v>
      </c>
    </row>
    <row r="128" spans="7:9" x14ac:dyDescent="0.15">
      <c r="G128" s="9" t="s">
        <v>98</v>
      </c>
      <c r="H128" s="9" t="s">
        <v>253</v>
      </c>
      <c r="I128" s="9" t="s">
        <v>246</v>
      </c>
    </row>
    <row r="129" spans="7:9" x14ac:dyDescent="0.15">
      <c r="G129" s="9" t="s">
        <v>512</v>
      </c>
      <c r="H129" s="9" t="s">
        <v>256</v>
      </c>
      <c r="I129" s="9" t="s">
        <v>247</v>
      </c>
    </row>
    <row r="130" spans="7:9" x14ac:dyDescent="0.15">
      <c r="G130" s="9" t="s">
        <v>99</v>
      </c>
      <c r="H130" s="9" t="s">
        <v>198</v>
      </c>
      <c r="I130" s="9" t="s">
        <v>248</v>
      </c>
    </row>
    <row r="131" spans="7:9" x14ac:dyDescent="0.15">
      <c r="G131" s="9" t="s">
        <v>99</v>
      </c>
      <c r="H131" s="9" t="s">
        <v>307</v>
      </c>
      <c r="I131" s="9" t="s">
        <v>249</v>
      </c>
    </row>
    <row r="132" spans="7:9" x14ac:dyDescent="0.15">
      <c r="G132" s="9" t="s">
        <v>99</v>
      </c>
      <c r="H132" s="9" t="s">
        <v>188</v>
      </c>
      <c r="I132" s="9" t="s">
        <v>250</v>
      </c>
    </row>
    <row r="133" spans="7:9" x14ac:dyDescent="0.15">
      <c r="G133" s="9" t="s">
        <v>99</v>
      </c>
      <c r="H133" s="9" t="s">
        <v>310</v>
      </c>
      <c r="I133" s="9" t="s">
        <v>251</v>
      </c>
    </row>
    <row r="134" spans="7:9" x14ac:dyDescent="0.15">
      <c r="G134" s="9" t="s">
        <v>99</v>
      </c>
      <c r="H134" s="9" t="s">
        <v>128</v>
      </c>
      <c r="I134" s="9" t="s">
        <v>252</v>
      </c>
    </row>
    <row r="135" spans="7:9" x14ac:dyDescent="0.15">
      <c r="G135" s="9" t="s">
        <v>99</v>
      </c>
      <c r="H135" s="9" t="s">
        <v>264</v>
      </c>
      <c r="I135" s="9" t="s">
        <v>253</v>
      </c>
    </row>
    <row r="136" spans="7:9" x14ac:dyDescent="0.15">
      <c r="G136" s="9" t="s">
        <v>99</v>
      </c>
      <c r="H136" s="9" t="s">
        <v>131</v>
      </c>
      <c r="I136" s="9" t="s">
        <v>254</v>
      </c>
    </row>
    <row r="137" spans="7:9" x14ac:dyDescent="0.15">
      <c r="G137" s="9" t="s">
        <v>99</v>
      </c>
      <c r="H137" s="9" t="s">
        <v>205</v>
      </c>
      <c r="I137" s="9" t="s">
        <v>255</v>
      </c>
    </row>
    <row r="138" spans="7:9" x14ac:dyDescent="0.15">
      <c r="G138" s="9" t="s">
        <v>99</v>
      </c>
      <c r="H138" s="9" t="s">
        <v>227</v>
      </c>
      <c r="I138" s="9" t="s">
        <v>256</v>
      </c>
    </row>
    <row r="139" spans="7:9" x14ac:dyDescent="0.15">
      <c r="G139" s="9" t="s">
        <v>99</v>
      </c>
      <c r="H139" s="9" t="s">
        <v>244</v>
      </c>
      <c r="I139" s="9" t="s">
        <v>257</v>
      </c>
    </row>
    <row r="140" spans="7:9" x14ac:dyDescent="0.15">
      <c r="G140" s="9" t="s">
        <v>99</v>
      </c>
      <c r="H140" s="9" t="s">
        <v>192</v>
      </c>
      <c r="I140" s="9" t="s">
        <v>258</v>
      </c>
    </row>
    <row r="141" spans="7:9" x14ac:dyDescent="0.15">
      <c r="G141" s="9" t="s">
        <v>99</v>
      </c>
      <c r="H141" s="9" t="s">
        <v>190</v>
      </c>
      <c r="I141" s="9" t="s">
        <v>259</v>
      </c>
    </row>
    <row r="142" spans="7:9" x14ac:dyDescent="0.15">
      <c r="G142" s="9" t="s">
        <v>99</v>
      </c>
      <c r="H142" s="9" t="s">
        <v>354</v>
      </c>
      <c r="I142" s="9" t="s">
        <v>260</v>
      </c>
    </row>
    <row r="143" spans="7:9" x14ac:dyDescent="0.15">
      <c r="G143" s="9" t="s">
        <v>99</v>
      </c>
      <c r="H143" s="9" t="s">
        <v>340</v>
      </c>
      <c r="I143" s="9" t="s">
        <v>261</v>
      </c>
    </row>
    <row r="144" spans="7:9" x14ac:dyDescent="0.15">
      <c r="G144" s="9" t="s">
        <v>99</v>
      </c>
      <c r="H144" s="9" t="s">
        <v>262</v>
      </c>
      <c r="I144" s="9" t="s">
        <v>262</v>
      </c>
    </row>
    <row r="145" spans="7:9" x14ac:dyDescent="0.15">
      <c r="G145" s="9" t="s">
        <v>99</v>
      </c>
      <c r="H145" s="9" t="s">
        <v>193</v>
      </c>
      <c r="I145" s="9" t="s">
        <v>263</v>
      </c>
    </row>
    <row r="146" spans="7:9" x14ac:dyDescent="0.15">
      <c r="G146" s="9" t="s">
        <v>99</v>
      </c>
      <c r="H146" s="9" t="s">
        <v>226</v>
      </c>
      <c r="I146" s="9" t="s">
        <v>264</v>
      </c>
    </row>
    <row r="147" spans="7:9" x14ac:dyDescent="0.15">
      <c r="G147" s="9" t="s">
        <v>99</v>
      </c>
      <c r="H147" s="9" t="s">
        <v>184</v>
      </c>
      <c r="I147" s="9" t="s">
        <v>265</v>
      </c>
    </row>
    <row r="148" spans="7:9" x14ac:dyDescent="0.15">
      <c r="G148" s="9" t="s">
        <v>99</v>
      </c>
      <c r="H148" s="9" t="s">
        <v>187</v>
      </c>
      <c r="I148" s="9" t="s">
        <v>266</v>
      </c>
    </row>
    <row r="149" spans="7:9" x14ac:dyDescent="0.15">
      <c r="G149" s="9" t="s">
        <v>99</v>
      </c>
      <c r="H149" s="9" t="s">
        <v>381</v>
      </c>
      <c r="I149" s="9" t="s">
        <v>267</v>
      </c>
    </row>
    <row r="150" spans="7:9" x14ac:dyDescent="0.15">
      <c r="G150" s="9" t="s">
        <v>99</v>
      </c>
      <c r="H150" s="9" t="s">
        <v>213</v>
      </c>
      <c r="I150" s="9" t="s">
        <v>268</v>
      </c>
    </row>
    <row r="151" spans="7:9" x14ac:dyDescent="0.15">
      <c r="G151" s="9" t="s">
        <v>99</v>
      </c>
      <c r="H151" s="9" t="s">
        <v>358</v>
      </c>
      <c r="I151" s="9" t="s">
        <v>269</v>
      </c>
    </row>
    <row r="152" spans="7:9" x14ac:dyDescent="0.15">
      <c r="G152" s="9" t="s">
        <v>99</v>
      </c>
      <c r="H152" s="9" t="s">
        <v>182</v>
      </c>
      <c r="I152" s="9" t="s">
        <v>270</v>
      </c>
    </row>
    <row r="153" spans="7:9" x14ac:dyDescent="0.15">
      <c r="G153" s="9" t="s">
        <v>99</v>
      </c>
      <c r="H153" s="9" t="s">
        <v>199</v>
      </c>
      <c r="I153" s="9" t="s">
        <v>271</v>
      </c>
    </row>
    <row r="154" spans="7:9" x14ac:dyDescent="0.15">
      <c r="G154" s="9" t="s">
        <v>99</v>
      </c>
      <c r="H154" s="9" t="s">
        <v>135</v>
      </c>
      <c r="I154" s="9" t="s">
        <v>272</v>
      </c>
    </row>
    <row r="155" spans="7:9" x14ac:dyDescent="0.15">
      <c r="G155" s="9" t="s">
        <v>99</v>
      </c>
      <c r="H155" s="9" t="s">
        <v>263</v>
      </c>
      <c r="I155" s="9" t="s">
        <v>273</v>
      </c>
    </row>
    <row r="156" spans="7:9" x14ac:dyDescent="0.15">
      <c r="G156" s="9" t="s">
        <v>99</v>
      </c>
      <c r="H156" s="9" t="s">
        <v>362</v>
      </c>
      <c r="I156" s="9" t="s">
        <v>274</v>
      </c>
    </row>
    <row r="157" spans="7:9" x14ac:dyDescent="0.15">
      <c r="G157" s="9" t="s">
        <v>99</v>
      </c>
      <c r="H157" s="9" t="s">
        <v>246</v>
      </c>
      <c r="I157" s="9" t="s">
        <v>275</v>
      </c>
    </row>
    <row r="158" spans="7:9" x14ac:dyDescent="0.15">
      <c r="G158" s="9" t="s">
        <v>99</v>
      </c>
      <c r="H158" s="9" t="s">
        <v>394</v>
      </c>
      <c r="I158" s="9" t="s">
        <v>276</v>
      </c>
    </row>
    <row r="159" spans="7:9" x14ac:dyDescent="0.15">
      <c r="G159" s="9" t="s">
        <v>99</v>
      </c>
      <c r="H159" s="9" t="s">
        <v>271</v>
      </c>
      <c r="I159" s="9" t="s">
        <v>277</v>
      </c>
    </row>
    <row r="160" spans="7:9" x14ac:dyDescent="0.15">
      <c r="G160" s="9" t="s">
        <v>99</v>
      </c>
      <c r="H160" s="9" t="s">
        <v>223</v>
      </c>
      <c r="I160" s="9" t="s">
        <v>278</v>
      </c>
    </row>
    <row r="161" spans="7:9" x14ac:dyDescent="0.15">
      <c r="G161" s="9" t="s">
        <v>99</v>
      </c>
      <c r="H161" s="9" t="s">
        <v>259</v>
      </c>
      <c r="I161" s="9" t="s">
        <v>279</v>
      </c>
    </row>
    <row r="162" spans="7:9" x14ac:dyDescent="0.15">
      <c r="G162" s="9" t="s">
        <v>99</v>
      </c>
      <c r="H162" s="9" t="s">
        <v>319</v>
      </c>
      <c r="I162" s="9" t="s">
        <v>280</v>
      </c>
    </row>
    <row r="163" spans="7:9" x14ac:dyDescent="0.15">
      <c r="G163" s="9" t="s">
        <v>99</v>
      </c>
      <c r="H163" s="9" t="s">
        <v>309</v>
      </c>
      <c r="I163" s="9" t="s">
        <v>281</v>
      </c>
    </row>
    <row r="164" spans="7:9" x14ac:dyDescent="0.15">
      <c r="G164" s="9" t="s">
        <v>511</v>
      </c>
      <c r="H164" s="9" t="s">
        <v>207</v>
      </c>
      <c r="I164" s="9" t="s">
        <v>282</v>
      </c>
    </row>
    <row r="165" spans="7:9" x14ac:dyDescent="0.15">
      <c r="G165" s="9" t="s">
        <v>100</v>
      </c>
      <c r="H165" s="9" t="s">
        <v>276</v>
      </c>
      <c r="I165" s="9" t="s">
        <v>283</v>
      </c>
    </row>
    <row r="166" spans="7:9" x14ac:dyDescent="0.15">
      <c r="G166" s="9" t="s">
        <v>100</v>
      </c>
      <c r="H166" s="9" t="s">
        <v>277</v>
      </c>
      <c r="I166" s="9" t="s">
        <v>284</v>
      </c>
    </row>
    <row r="167" spans="7:9" x14ac:dyDescent="0.15">
      <c r="G167" s="9" t="s">
        <v>510</v>
      </c>
      <c r="H167" s="9" t="s">
        <v>278</v>
      </c>
      <c r="I167" s="9" t="s">
        <v>285</v>
      </c>
    </row>
    <row r="168" spans="7:9" x14ac:dyDescent="0.15">
      <c r="G168" s="9" t="s">
        <v>101</v>
      </c>
      <c r="H168" s="9" t="s">
        <v>293</v>
      </c>
      <c r="I168" s="9" t="s">
        <v>286</v>
      </c>
    </row>
    <row r="169" spans="7:9" x14ac:dyDescent="0.15">
      <c r="G169" s="9" t="s">
        <v>101</v>
      </c>
      <c r="H169" s="9" t="s">
        <v>292</v>
      </c>
      <c r="I169" s="9" t="s">
        <v>287</v>
      </c>
    </row>
    <row r="170" spans="7:9" x14ac:dyDescent="0.15">
      <c r="G170" s="9" t="s">
        <v>101</v>
      </c>
      <c r="H170" s="9" t="s">
        <v>336</v>
      </c>
      <c r="I170" s="9" t="s">
        <v>288</v>
      </c>
    </row>
    <row r="171" spans="7:9" x14ac:dyDescent="0.15">
      <c r="G171" s="9" t="s">
        <v>101</v>
      </c>
      <c r="H171" s="9" t="s">
        <v>390</v>
      </c>
      <c r="I171" s="9" t="s">
        <v>289</v>
      </c>
    </row>
    <row r="172" spans="7:9" x14ac:dyDescent="0.15">
      <c r="G172" s="9" t="s">
        <v>509</v>
      </c>
      <c r="H172" s="9" t="s">
        <v>280</v>
      </c>
      <c r="I172" s="9" t="s">
        <v>290</v>
      </c>
    </row>
    <row r="173" spans="7:9" x14ac:dyDescent="0.15">
      <c r="G173" s="9" t="s">
        <v>102</v>
      </c>
      <c r="H173" s="9" t="s">
        <v>132</v>
      </c>
      <c r="I173" s="9" t="s">
        <v>291</v>
      </c>
    </row>
    <row r="174" spans="7:9" x14ac:dyDescent="0.15">
      <c r="G174" s="9" t="s">
        <v>102</v>
      </c>
      <c r="H174" s="9" t="s">
        <v>162</v>
      </c>
      <c r="I174" s="9" t="s">
        <v>292</v>
      </c>
    </row>
    <row r="175" spans="7:9" x14ac:dyDescent="0.15">
      <c r="G175" s="9" t="s">
        <v>102</v>
      </c>
      <c r="H175" s="9" t="s">
        <v>160</v>
      </c>
      <c r="I175" s="9" t="s">
        <v>293</v>
      </c>
    </row>
    <row r="176" spans="7:9" x14ac:dyDescent="0.15">
      <c r="G176" s="9" t="s">
        <v>102</v>
      </c>
      <c r="H176" s="9" t="s">
        <v>133</v>
      </c>
      <c r="I176" s="9" t="s">
        <v>294</v>
      </c>
    </row>
    <row r="177" spans="7:9" x14ac:dyDescent="0.15">
      <c r="G177" s="9" t="s">
        <v>102</v>
      </c>
      <c r="H177" s="9" t="s">
        <v>161</v>
      </c>
      <c r="I177" s="9" t="s">
        <v>295</v>
      </c>
    </row>
    <row r="178" spans="7:9" x14ac:dyDescent="0.15">
      <c r="G178" s="9" t="s">
        <v>102</v>
      </c>
      <c r="H178" s="9" t="s">
        <v>301</v>
      </c>
      <c r="I178" s="9" t="s">
        <v>296</v>
      </c>
    </row>
    <row r="179" spans="7:9" x14ac:dyDescent="0.15">
      <c r="G179" s="9" t="s">
        <v>102</v>
      </c>
      <c r="H179" s="9" t="s">
        <v>183</v>
      </c>
      <c r="I179" s="9" t="s">
        <v>297</v>
      </c>
    </row>
    <row r="180" spans="7:9" x14ac:dyDescent="0.15">
      <c r="G180" s="9" t="s">
        <v>508</v>
      </c>
      <c r="H180" s="9" t="s">
        <v>397</v>
      </c>
      <c r="I180" s="9" t="s">
        <v>298</v>
      </c>
    </row>
    <row r="181" spans="7:9" x14ac:dyDescent="0.15">
      <c r="G181" s="9" t="s">
        <v>103</v>
      </c>
      <c r="H181" s="9" t="s">
        <v>389</v>
      </c>
      <c r="I181" s="9" t="s">
        <v>299</v>
      </c>
    </row>
    <row r="182" spans="7:9" x14ac:dyDescent="0.15">
      <c r="G182" s="9" t="s">
        <v>103</v>
      </c>
      <c r="H182" s="9" t="s">
        <v>400</v>
      </c>
      <c r="I182" s="9" t="s">
        <v>300</v>
      </c>
    </row>
    <row r="183" spans="7:9" x14ac:dyDescent="0.15">
      <c r="G183" s="9" t="s">
        <v>103</v>
      </c>
      <c r="H183" s="9" t="s">
        <v>371</v>
      </c>
      <c r="I183" s="9" t="s">
        <v>301</v>
      </c>
    </row>
    <row r="184" spans="7:9" x14ac:dyDescent="0.15">
      <c r="G184" s="9" t="s">
        <v>103</v>
      </c>
      <c r="H184" s="9" t="s">
        <v>483</v>
      </c>
      <c r="I184" s="9" t="s">
        <v>302</v>
      </c>
    </row>
    <row r="185" spans="7:9" x14ac:dyDescent="0.15">
      <c r="G185" s="9" t="s">
        <v>103</v>
      </c>
      <c r="H185" s="9" t="s">
        <v>484</v>
      </c>
      <c r="I185" s="9" t="s">
        <v>303</v>
      </c>
    </row>
    <row r="186" spans="7:9" x14ac:dyDescent="0.15">
      <c r="G186" s="9" t="s">
        <v>103</v>
      </c>
      <c r="H186" s="9" t="s">
        <v>345</v>
      </c>
      <c r="I186" s="9" t="s">
        <v>304</v>
      </c>
    </row>
    <row r="187" spans="7:9" x14ac:dyDescent="0.15">
      <c r="G187" s="9" t="s">
        <v>103</v>
      </c>
      <c r="H187" s="9" t="s">
        <v>121</v>
      </c>
      <c r="I187" s="9" t="s">
        <v>305</v>
      </c>
    </row>
    <row r="188" spans="7:9" x14ac:dyDescent="0.15">
      <c r="G188" s="9" t="s">
        <v>103</v>
      </c>
      <c r="H188" s="9" t="s">
        <v>401</v>
      </c>
      <c r="I188" s="9" t="s">
        <v>306</v>
      </c>
    </row>
    <row r="189" spans="7:9" x14ac:dyDescent="0.15">
      <c r="G189" s="9" t="s">
        <v>103</v>
      </c>
      <c r="H189" s="9" t="s">
        <v>294</v>
      </c>
      <c r="I189" s="9" t="s">
        <v>307</v>
      </c>
    </row>
    <row r="190" spans="7:9" x14ac:dyDescent="0.15">
      <c r="G190" s="9" t="s">
        <v>103</v>
      </c>
      <c r="H190" s="9" t="s">
        <v>407</v>
      </c>
      <c r="I190" s="9" t="s">
        <v>308</v>
      </c>
    </row>
    <row r="191" spans="7:9" x14ac:dyDescent="0.15">
      <c r="G191" s="9" t="s">
        <v>103</v>
      </c>
      <c r="H191" s="9" t="s">
        <v>272</v>
      </c>
      <c r="I191" s="9" t="s">
        <v>309</v>
      </c>
    </row>
    <row r="192" spans="7:9" x14ac:dyDescent="0.15">
      <c r="G192" s="9" t="s">
        <v>103</v>
      </c>
      <c r="H192" s="9" t="s">
        <v>181</v>
      </c>
      <c r="I192" s="9" t="s">
        <v>310</v>
      </c>
    </row>
    <row r="193" spans="7:9" x14ac:dyDescent="0.15">
      <c r="G193" s="9" t="s">
        <v>103</v>
      </c>
      <c r="H193" s="9" t="s">
        <v>134</v>
      </c>
      <c r="I193" s="9" t="s">
        <v>311</v>
      </c>
    </row>
    <row r="194" spans="7:9" x14ac:dyDescent="0.15">
      <c r="G194" s="9" t="s">
        <v>103</v>
      </c>
      <c r="H194" s="9" t="s">
        <v>395</v>
      </c>
      <c r="I194" s="9" t="s">
        <v>312</v>
      </c>
    </row>
    <row r="195" spans="7:9" x14ac:dyDescent="0.15">
      <c r="G195" s="9" t="s">
        <v>103</v>
      </c>
      <c r="H195" s="9" t="s">
        <v>350</v>
      </c>
      <c r="I195" s="9" t="s">
        <v>313</v>
      </c>
    </row>
    <row r="196" spans="7:9" x14ac:dyDescent="0.15">
      <c r="G196" s="9" t="s">
        <v>103</v>
      </c>
      <c r="H196" s="9" t="s">
        <v>399</v>
      </c>
      <c r="I196" s="9" t="s">
        <v>314</v>
      </c>
    </row>
    <row r="197" spans="7:9" x14ac:dyDescent="0.15">
      <c r="G197" s="9" t="s">
        <v>103</v>
      </c>
      <c r="H197" s="9" t="s">
        <v>355</v>
      </c>
      <c r="I197" s="9" t="s">
        <v>315</v>
      </c>
    </row>
    <row r="198" spans="7:9" x14ac:dyDescent="0.15">
      <c r="G198" s="9" t="s">
        <v>103</v>
      </c>
      <c r="H198" s="9" t="s">
        <v>289</v>
      </c>
      <c r="I198" s="9" t="s">
        <v>316</v>
      </c>
    </row>
    <row r="199" spans="7:9" x14ac:dyDescent="0.15">
      <c r="G199" s="9" t="s">
        <v>103</v>
      </c>
      <c r="H199" s="9" t="s">
        <v>398</v>
      </c>
      <c r="I199" s="9" t="s">
        <v>317</v>
      </c>
    </row>
    <row r="200" spans="7:9" x14ac:dyDescent="0.15">
      <c r="G200" s="9" t="s">
        <v>507</v>
      </c>
      <c r="H200" s="9" t="s">
        <v>385</v>
      </c>
      <c r="I200" s="9" t="s">
        <v>318</v>
      </c>
    </row>
    <row r="201" spans="7:9" x14ac:dyDescent="0.15">
      <c r="G201" s="9" t="s">
        <v>104</v>
      </c>
      <c r="H201" s="9" t="s">
        <v>315</v>
      </c>
      <c r="I201" s="9" t="s">
        <v>319</v>
      </c>
    </row>
    <row r="202" spans="7:9" x14ac:dyDescent="0.15">
      <c r="G202" s="9" t="s">
        <v>104</v>
      </c>
      <c r="H202" s="9" t="s">
        <v>159</v>
      </c>
      <c r="I202" s="9" t="s">
        <v>320</v>
      </c>
    </row>
    <row r="203" spans="7:9" x14ac:dyDescent="0.15">
      <c r="G203" s="9" t="s">
        <v>104</v>
      </c>
      <c r="H203" s="9" t="s">
        <v>316</v>
      </c>
      <c r="I203" s="9" t="s">
        <v>321</v>
      </c>
    </row>
    <row r="204" spans="7:9" x14ac:dyDescent="0.15">
      <c r="G204" s="9" t="s">
        <v>104</v>
      </c>
      <c r="H204" s="9" t="s">
        <v>242</v>
      </c>
      <c r="I204" s="9" t="s">
        <v>322</v>
      </c>
    </row>
    <row r="205" spans="7:9" x14ac:dyDescent="0.15">
      <c r="G205" s="9" t="s">
        <v>506</v>
      </c>
      <c r="H205" s="9" t="s">
        <v>183</v>
      </c>
      <c r="I205" s="9" t="s">
        <v>323</v>
      </c>
    </row>
    <row r="206" spans="7:9" x14ac:dyDescent="0.15">
      <c r="G206" s="9" t="s">
        <v>105</v>
      </c>
      <c r="H206" s="9" t="s">
        <v>317</v>
      </c>
      <c r="I206" s="9" t="s">
        <v>324</v>
      </c>
    </row>
    <row r="207" spans="7:9" x14ac:dyDescent="0.15">
      <c r="G207" s="9" t="s">
        <v>105</v>
      </c>
      <c r="H207" s="9" t="s">
        <v>191</v>
      </c>
      <c r="I207" s="9" t="s">
        <v>325</v>
      </c>
    </row>
    <row r="208" spans="7:9" x14ac:dyDescent="0.15">
      <c r="G208" s="9" t="s">
        <v>505</v>
      </c>
      <c r="H208" s="9" t="s">
        <v>371</v>
      </c>
      <c r="I208" s="9" t="s">
        <v>326</v>
      </c>
    </row>
    <row r="209" spans="7:9" x14ac:dyDescent="0.15">
      <c r="G209" s="9" t="s">
        <v>106</v>
      </c>
      <c r="H209" s="9" t="s">
        <v>170</v>
      </c>
      <c r="I209" s="9" t="s">
        <v>327</v>
      </c>
    </row>
    <row r="210" spans="7:9" x14ac:dyDescent="0.15">
      <c r="G210" s="9" t="s">
        <v>106</v>
      </c>
      <c r="H210" s="9" t="s">
        <v>167</v>
      </c>
      <c r="I210" s="9" t="s">
        <v>328</v>
      </c>
    </row>
    <row r="211" spans="7:9" x14ac:dyDescent="0.15">
      <c r="G211" s="9" t="s">
        <v>106</v>
      </c>
      <c r="H211" s="9" t="s">
        <v>393</v>
      </c>
      <c r="I211" s="9" t="s">
        <v>329</v>
      </c>
    </row>
    <row r="212" spans="7:9" x14ac:dyDescent="0.15">
      <c r="G212" s="9" t="s">
        <v>106</v>
      </c>
      <c r="H212" s="9" t="s">
        <v>169</v>
      </c>
      <c r="I212" s="9" t="s">
        <v>330</v>
      </c>
    </row>
    <row r="213" spans="7:9" x14ac:dyDescent="0.15">
      <c r="G213" s="9" t="s">
        <v>106</v>
      </c>
      <c r="H213" s="9" t="s">
        <v>203</v>
      </c>
      <c r="I213" s="9" t="s">
        <v>331</v>
      </c>
    </row>
    <row r="214" spans="7:9" x14ac:dyDescent="0.15">
      <c r="G214" s="9" t="s">
        <v>106</v>
      </c>
      <c r="H214" s="9" t="s">
        <v>168</v>
      </c>
      <c r="I214" s="9" t="s">
        <v>332</v>
      </c>
    </row>
    <row r="215" spans="7:9" x14ac:dyDescent="0.15">
      <c r="G215" s="9" t="s">
        <v>106</v>
      </c>
      <c r="H215" s="9" t="s">
        <v>265</v>
      </c>
      <c r="I215" s="9" t="s">
        <v>333</v>
      </c>
    </row>
    <row r="216" spans="7:9" x14ac:dyDescent="0.15">
      <c r="G216" s="9" t="s">
        <v>504</v>
      </c>
      <c r="H216" s="9" t="s">
        <v>296</v>
      </c>
      <c r="I216" s="9" t="s">
        <v>334</v>
      </c>
    </row>
    <row r="217" spans="7:9" x14ac:dyDescent="0.15">
      <c r="G217" s="9" t="s">
        <v>107</v>
      </c>
      <c r="H217" s="9" t="s">
        <v>191</v>
      </c>
      <c r="I217" s="9" t="s">
        <v>335</v>
      </c>
    </row>
    <row r="218" spans="7:9" x14ac:dyDescent="0.15">
      <c r="G218" s="9" t="s">
        <v>107</v>
      </c>
      <c r="H218" s="9" t="s">
        <v>317</v>
      </c>
      <c r="I218" s="9" t="s">
        <v>336</v>
      </c>
    </row>
    <row r="219" spans="7:9" x14ac:dyDescent="0.15">
      <c r="G219" s="9" t="s">
        <v>107</v>
      </c>
      <c r="H219" s="9" t="s">
        <v>371</v>
      </c>
      <c r="I219" s="9" t="s">
        <v>337</v>
      </c>
    </row>
    <row r="220" spans="7:9" x14ac:dyDescent="0.15">
      <c r="G220" s="9" t="s">
        <v>107</v>
      </c>
      <c r="H220" s="9" t="s">
        <v>318</v>
      </c>
      <c r="I220" s="9" t="s">
        <v>338</v>
      </c>
    </row>
    <row r="221" spans="7:9" x14ac:dyDescent="0.15">
      <c r="G221" s="9" t="s">
        <v>503</v>
      </c>
      <c r="H221" s="9" t="s">
        <v>370</v>
      </c>
      <c r="I221" s="9" t="s">
        <v>339</v>
      </c>
    </row>
    <row r="222" spans="7:9" x14ac:dyDescent="0.15">
      <c r="G222" s="9" t="s">
        <v>108</v>
      </c>
      <c r="H222" s="9" t="s">
        <v>327</v>
      </c>
      <c r="I222" s="9" t="s">
        <v>340</v>
      </c>
    </row>
    <row r="223" spans="7:9" x14ac:dyDescent="0.15">
      <c r="G223" s="9" t="s">
        <v>108</v>
      </c>
      <c r="H223" s="9" t="s">
        <v>325</v>
      </c>
      <c r="I223" s="9" t="s">
        <v>341</v>
      </c>
    </row>
    <row r="224" spans="7:9" x14ac:dyDescent="0.15">
      <c r="G224" s="9" t="s">
        <v>108</v>
      </c>
      <c r="H224" s="9" t="s">
        <v>326</v>
      </c>
      <c r="I224" s="9" t="s">
        <v>342</v>
      </c>
    </row>
    <row r="225" spans="7:9" x14ac:dyDescent="0.15">
      <c r="G225" s="9" t="s">
        <v>502</v>
      </c>
      <c r="H225" s="9" t="s">
        <v>328</v>
      </c>
      <c r="I225" s="9" t="s">
        <v>343</v>
      </c>
    </row>
    <row r="226" spans="7:9" x14ac:dyDescent="0.15">
      <c r="G226" s="9" t="s">
        <v>109</v>
      </c>
      <c r="H226" s="9" t="s">
        <v>331</v>
      </c>
      <c r="I226" s="9" t="s">
        <v>344</v>
      </c>
    </row>
    <row r="227" spans="7:9" x14ac:dyDescent="0.15">
      <c r="G227" s="9" t="s">
        <v>109</v>
      </c>
      <c r="H227" s="9" t="s">
        <v>382</v>
      </c>
      <c r="I227" s="9" t="s">
        <v>345</v>
      </c>
    </row>
    <row r="228" spans="7:9" x14ac:dyDescent="0.15">
      <c r="G228" s="9" t="s">
        <v>109</v>
      </c>
      <c r="H228" s="9" t="s">
        <v>233</v>
      </c>
      <c r="I228" s="9" t="s">
        <v>346</v>
      </c>
    </row>
    <row r="229" spans="7:9" x14ac:dyDescent="0.15">
      <c r="G229" s="9" t="s">
        <v>109</v>
      </c>
      <c r="H229" s="9" t="s">
        <v>243</v>
      </c>
      <c r="I229" s="9" t="s">
        <v>347</v>
      </c>
    </row>
    <row r="230" spans="7:9" x14ac:dyDescent="0.15">
      <c r="G230" s="9" t="s">
        <v>109</v>
      </c>
      <c r="H230" s="9" t="s">
        <v>386</v>
      </c>
      <c r="I230" s="9" t="s">
        <v>348</v>
      </c>
    </row>
    <row r="231" spans="7:9" x14ac:dyDescent="0.15">
      <c r="G231" s="9" t="s">
        <v>109</v>
      </c>
      <c r="H231" s="9" t="s">
        <v>179</v>
      </c>
      <c r="I231" s="9" t="s">
        <v>349</v>
      </c>
    </row>
    <row r="232" spans="7:9" x14ac:dyDescent="0.15">
      <c r="G232" s="9" t="s">
        <v>501</v>
      </c>
      <c r="H232" s="9" t="s">
        <v>383</v>
      </c>
      <c r="I232" s="9" t="s">
        <v>350</v>
      </c>
    </row>
    <row r="233" spans="7:9" x14ac:dyDescent="0.15">
      <c r="G233" s="9" t="s">
        <v>110</v>
      </c>
      <c r="H233" s="9" t="s">
        <v>338</v>
      </c>
      <c r="I233" s="9" t="s">
        <v>351</v>
      </c>
    </row>
    <row r="234" spans="7:9" x14ac:dyDescent="0.15">
      <c r="G234" s="9" t="s">
        <v>500</v>
      </c>
      <c r="H234" s="9" t="s">
        <v>387</v>
      </c>
      <c r="I234" s="9" t="s">
        <v>352</v>
      </c>
    </row>
    <row r="235" spans="7:9" x14ac:dyDescent="0.15">
      <c r="G235" s="9" t="s">
        <v>111</v>
      </c>
      <c r="H235" s="9" t="s">
        <v>132</v>
      </c>
      <c r="I235" s="9" t="s">
        <v>353</v>
      </c>
    </row>
    <row r="236" spans="7:9" x14ac:dyDescent="0.15">
      <c r="G236" s="9" t="s">
        <v>111</v>
      </c>
      <c r="H236" s="9" t="s">
        <v>388</v>
      </c>
      <c r="I236" s="9" t="s">
        <v>354</v>
      </c>
    </row>
    <row r="237" spans="7:9" x14ac:dyDescent="0.15">
      <c r="G237" s="9" t="s">
        <v>499</v>
      </c>
      <c r="H237" s="9" t="s">
        <v>255</v>
      </c>
      <c r="I237" s="9" t="s">
        <v>355</v>
      </c>
    </row>
    <row r="238" spans="7:9" x14ac:dyDescent="0.15">
      <c r="G238" s="9" t="s">
        <v>112</v>
      </c>
      <c r="H238" s="9" t="s">
        <v>252</v>
      </c>
      <c r="I238" s="9" t="s">
        <v>356</v>
      </c>
    </row>
    <row r="239" spans="7:9" x14ac:dyDescent="0.15">
      <c r="G239" s="9" t="s">
        <v>112</v>
      </c>
      <c r="H239" s="9" t="s">
        <v>333</v>
      </c>
      <c r="I239" s="9" t="s">
        <v>357</v>
      </c>
    </row>
    <row r="240" spans="7:9" x14ac:dyDescent="0.15">
      <c r="G240" s="9" t="s">
        <v>112</v>
      </c>
      <c r="H240" s="9" t="s">
        <v>148</v>
      </c>
      <c r="I240" s="9" t="s">
        <v>358</v>
      </c>
    </row>
    <row r="241" spans="7:9" x14ac:dyDescent="0.15">
      <c r="G241" s="9" t="s">
        <v>112</v>
      </c>
      <c r="H241" s="9" t="s">
        <v>334</v>
      </c>
      <c r="I241" s="9" t="s">
        <v>359</v>
      </c>
    </row>
    <row r="242" spans="7:9" x14ac:dyDescent="0.15">
      <c r="G242" s="9" t="s">
        <v>112</v>
      </c>
      <c r="H242" s="9" t="s">
        <v>149</v>
      </c>
      <c r="I242" s="9" t="s">
        <v>360</v>
      </c>
    </row>
    <row r="243" spans="7:9" x14ac:dyDescent="0.15">
      <c r="G243" s="9" t="s">
        <v>112</v>
      </c>
      <c r="H243" s="9" t="s">
        <v>341</v>
      </c>
      <c r="I243" s="9" t="s">
        <v>361</v>
      </c>
    </row>
    <row r="244" spans="7:9" x14ac:dyDescent="0.15">
      <c r="G244" s="9" t="s">
        <v>112</v>
      </c>
      <c r="H244" s="9" t="s">
        <v>485</v>
      </c>
      <c r="I244" s="9" t="s">
        <v>362</v>
      </c>
    </row>
    <row r="245" spans="7:9" x14ac:dyDescent="0.15">
      <c r="G245" s="9" t="s">
        <v>112</v>
      </c>
      <c r="H245" s="9" t="s">
        <v>301</v>
      </c>
      <c r="I245" s="9" t="s">
        <v>363</v>
      </c>
    </row>
    <row r="246" spans="7:9" x14ac:dyDescent="0.15">
      <c r="G246" s="9" t="s">
        <v>112</v>
      </c>
      <c r="H246" s="9" t="s">
        <v>261</v>
      </c>
      <c r="I246" s="9" t="s">
        <v>364</v>
      </c>
    </row>
    <row r="247" spans="7:9" x14ac:dyDescent="0.15">
      <c r="G247" s="9" t="s">
        <v>112</v>
      </c>
      <c r="H247" s="9" t="s">
        <v>365</v>
      </c>
      <c r="I247" s="9" t="s">
        <v>365</v>
      </c>
    </row>
    <row r="248" spans="7:9" x14ac:dyDescent="0.15">
      <c r="G248" s="9" t="s">
        <v>112</v>
      </c>
      <c r="H248" s="9" t="s">
        <v>337</v>
      </c>
      <c r="I248" s="9" t="s">
        <v>366</v>
      </c>
    </row>
    <row r="249" spans="7:9" x14ac:dyDescent="0.15">
      <c r="G249" s="9" t="s">
        <v>112</v>
      </c>
      <c r="H249" s="9" t="s">
        <v>308</v>
      </c>
      <c r="I249" s="9" t="s">
        <v>367</v>
      </c>
    </row>
    <row r="250" spans="7:9" x14ac:dyDescent="0.15">
      <c r="G250" s="9" t="s">
        <v>112</v>
      </c>
      <c r="H250" s="9" t="s">
        <v>174</v>
      </c>
      <c r="I250" s="9" t="s">
        <v>368</v>
      </c>
    </row>
    <row r="251" spans="7:9" x14ac:dyDescent="0.15">
      <c r="G251" s="9" t="s">
        <v>112</v>
      </c>
      <c r="H251" s="9" t="s">
        <v>172</v>
      </c>
      <c r="I251" s="9" t="s">
        <v>369</v>
      </c>
    </row>
    <row r="252" spans="7:9" x14ac:dyDescent="0.15">
      <c r="G252" s="9" t="s">
        <v>112</v>
      </c>
      <c r="H252" s="9" t="s">
        <v>343</v>
      </c>
      <c r="I252" s="9" t="s">
        <v>370</v>
      </c>
    </row>
    <row r="253" spans="7:9" x14ac:dyDescent="0.15">
      <c r="G253" s="9" t="s">
        <v>112</v>
      </c>
      <c r="H253" s="9" t="s">
        <v>342</v>
      </c>
      <c r="I253" s="9" t="s">
        <v>371</v>
      </c>
    </row>
    <row r="254" spans="7:9" x14ac:dyDescent="0.15">
      <c r="G254" s="9" t="s">
        <v>112</v>
      </c>
      <c r="H254" s="9" t="s">
        <v>332</v>
      </c>
      <c r="I254" s="9" t="s">
        <v>372</v>
      </c>
    </row>
    <row r="255" spans="7:9" x14ac:dyDescent="0.15">
      <c r="G255" s="9" t="s">
        <v>112</v>
      </c>
      <c r="H255" s="9" t="s">
        <v>180</v>
      </c>
      <c r="I255" s="9" t="s">
        <v>373</v>
      </c>
    </row>
    <row r="256" spans="7:9" x14ac:dyDescent="0.15">
      <c r="G256" s="9" t="s">
        <v>112</v>
      </c>
      <c r="H256" s="9" t="s">
        <v>335</v>
      </c>
      <c r="I256" s="9" t="s">
        <v>374</v>
      </c>
    </row>
    <row r="257" spans="7:9" x14ac:dyDescent="0.15">
      <c r="G257" s="9" t="s">
        <v>498</v>
      </c>
      <c r="H257" s="9" t="s">
        <v>330</v>
      </c>
      <c r="I257" s="9" t="s">
        <v>375</v>
      </c>
    </row>
    <row r="258" spans="7:9" x14ac:dyDescent="0.15">
      <c r="G258" s="9" t="s">
        <v>113</v>
      </c>
      <c r="H258" s="9" t="s">
        <v>376</v>
      </c>
      <c r="I258" s="9" t="s">
        <v>376</v>
      </c>
    </row>
    <row r="259" spans="7:9" x14ac:dyDescent="0.15">
      <c r="G259" s="9" t="s">
        <v>113</v>
      </c>
      <c r="H259" s="9" t="s">
        <v>143</v>
      </c>
      <c r="I259" s="9" t="s">
        <v>377</v>
      </c>
    </row>
    <row r="260" spans="7:9" x14ac:dyDescent="0.15">
      <c r="G260" s="9" t="s">
        <v>113</v>
      </c>
      <c r="H260" s="9" t="s">
        <v>314</v>
      </c>
      <c r="I260" s="9" t="s">
        <v>378</v>
      </c>
    </row>
    <row r="261" spans="7:9" x14ac:dyDescent="0.15">
      <c r="G261" s="9" t="s">
        <v>113</v>
      </c>
      <c r="H261" s="9" t="s">
        <v>344</v>
      </c>
      <c r="I261" s="9" t="s">
        <v>379</v>
      </c>
    </row>
    <row r="262" spans="7:9" x14ac:dyDescent="0.15">
      <c r="G262" s="9" t="s">
        <v>113</v>
      </c>
      <c r="H262" s="9" t="s">
        <v>374</v>
      </c>
      <c r="I262" s="9" t="s">
        <v>380</v>
      </c>
    </row>
    <row r="263" spans="7:9" x14ac:dyDescent="0.15">
      <c r="G263" s="9" t="s">
        <v>113</v>
      </c>
      <c r="H263" s="9" t="s">
        <v>375</v>
      </c>
      <c r="I263" s="9" t="s">
        <v>381</v>
      </c>
    </row>
    <row r="264" spans="7:9" x14ac:dyDescent="0.15">
      <c r="G264" s="9" t="s">
        <v>497</v>
      </c>
      <c r="H264" s="9" t="s">
        <v>142</v>
      </c>
      <c r="I264" s="9" t="s">
        <v>382</v>
      </c>
    </row>
    <row r="265" spans="7:9" x14ac:dyDescent="0.15">
      <c r="G265" s="9" t="s">
        <v>114</v>
      </c>
      <c r="H265" s="9" t="s">
        <v>258</v>
      </c>
      <c r="I265" s="9" t="s">
        <v>383</v>
      </c>
    </row>
    <row r="266" spans="7:9" x14ac:dyDescent="0.15">
      <c r="G266" s="9" t="s">
        <v>114</v>
      </c>
      <c r="H266" s="9" t="s">
        <v>353</v>
      </c>
      <c r="I266" s="9" t="s">
        <v>384</v>
      </c>
    </row>
    <row r="267" spans="7:9" x14ac:dyDescent="0.15">
      <c r="G267" s="9" t="s">
        <v>114</v>
      </c>
      <c r="H267" s="9" t="s">
        <v>302</v>
      </c>
      <c r="I267" s="9" t="s">
        <v>385</v>
      </c>
    </row>
    <row r="268" spans="7:9" x14ac:dyDescent="0.15">
      <c r="G268" s="9" t="s">
        <v>114</v>
      </c>
      <c r="H268" s="9" t="s">
        <v>200</v>
      </c>
      <c r="I268" s="9" t="s">
        <v>386</v>
      </c>
    </row>
    <row r="269" spans="7:9" x14ac:dyDescent="0.15">
      <c r="G269" s="9" t="s">
        <v>114</v>
      </c>
      <c r="H269" s="9" t="s">
        <v>126</v>
      </c>
      <c r="I269" s="9" t="s">
        <v>387</v>
      </c>
    </row>
    <row r="270" spans="7:9" x14ac:dyDescent="0.15">
      <c r="G270" s="9" t="s">
        <v>114</v>
      </c>
      <c r="H270" s="9" t="s">
        <v>282</v>
      </c>
      <c r="I270" s="9" t="s">
        <v>388</v>
      </c>
    </row>
    <row r="271" spans="7:9" x14ac:dyDescent="0.15">
      <c r="G271" s="9" t="s">
        <v>114</v>
      </c>
      <c r="H271" s="9" t="s">
        <v>329</v>
      </c>
      <c r="I271" s="9" t="s">
        <v>389</v>
      </c>
    </row>
    <row r="272" spans="7:9" x14ac:dyDescent="0.15">
      <c r="G272" s="9" t="s">
        <v>114</v>
      </c>
      <c r="H272" s="9" t="s">
        <v>201</v>
      </c>
      <c r="I272" s="9" t="s">
        <v>390</v>
      </c>
    </row>
    <row r="273" spans="7:9" x14ac:dyDescent="0.15">
      <c r="G273" s="9" t="s">
        <v>496</v>
      </c>
      <c r="H273" s="9" t="s">
        <v>202</v>
      </c>
      <c r="I273" s="9" t="s">
        <v>391</v>
      </c>
    </row>
    <row r="274" spans="7:9" x14ac:dyDescent="0.15">
      <c r="G274" s="9" t="s">
        <v>115</v>
      </c>
      <c r="H274" s="9" t="s">
        <v>328</v>
      </c>
      <c r="I274" s="9" t="s">
        <v>392</v>
      </c>
    </row>
    <row r="275" spans="7:9" x14ac:dyDescent="0.15">
      <c r="G275" s="9" t="s">
        <v>115</v>
      </c>
      <c r="H275" s="9" t="s">
        <v>234</v>
      </c>
      <c r="I275" s="9" t="s">
        <v>393</v>
      </c>
    </row>
    <row r="276" spans="7:9" x14ac:dyDescent="0.15">
      <c r="G276" s="9" t="s">
        <v>115</v>
      </c>
      <c r="H276" s="9" t="s">
        <v>286</v>
      </c>
      <c r="I276" s="9" t="s">
        <v>394</v>
      </c>
    </row>
    <row r="277" spans="7:9" x14ac:dyDescent="0.15">
      <c r="G277" s="9" t="s">
        <v>115</v>
      </c>
      <c r="H277" s="9" t="s">
        <v>299</v>
      </c>
      <c r="I277" s="9" t="s">
        <v>395</v>
      </c>
    </row>
    <row r="278" spans="7:9" x14ac:dyDescent="0.15">
      <c r="G278" s="9" t="s">
        <v>115</v>
      </c>
      <c r="H278" s="9" t="s">
        <v>163</v>
      </c>
      <c r="I278" s="9" t="s">
        <v>396</v>
      </c>
    </row>
    <row r="279" spans="7:9" x14ac:dyDescent="0.15">
      <c r="G279" s="9" t="s">
        <v>115</v>
      </c>
      <c r="H279" s="9" t="s">
        <v>322</v>
      </c>
      <c r="I279" s="9" t="s">
        <v>397</v>
      </c>
    </row>
    <row r="280" spans="7:9" x14ac:dyDescent="0.15">
      <c r="G280" s="9" t="s">
        <v>115</v>
      </c>
      <c r="H280" s="9" t="s">
        <v>266</v>
      </c>
      <c r="I280" s="9" t="s">
        <v>398</v>
      </c>
    </row>
    <row r="281" spans="7:9" x14ac:dyDescent="0.15">
      <c r="G281" s="9" t="s">
        <v>115</v>
      </c>
      <c r="H281" s="9" t="s">
        <v>305</v>
      </c>
      <c r="I281" s="9" t="s">
        <v>399</v>
      </c>
    </row>
    <row r="282" spans="7:9" x14ac:dyDescent="0.15">
      <c r="G282" s="9" t="s">
        <v>115</v>
      </c>
      <c r="H282" s="9" t="s">
        <v>378</v>
      </c>
      <c r="I282" s="9" t="s">
        <v>400</v>
      </c>
    </row>
    <row r="283" spans="7:9" x14ac:dyDescent="0.15">
      <c r="G283" s="9" t="s">
        <v>115</v>
      </c>
      <c r="H283" s="9" t="s">
        <v>284</v>
      </c>
      <c r="I283" s="9" t="s">
        <v>401</v>
      </c>
    </row>
    <row r="284" spans="7:9" x14ac:dyDescent="0.15">
      <c r="G284" s="9" t="s">
        <v>115</v>
      </c>
      <c r="H284" s="9" t="s">
        <v>347</v>
      </c>
      <c r="I284" s="9" t="s">
        <v>402</v>
      </c>
    </row>
    <row r="285" spans="7:9" x14ac:dyDescent="0.15">
      <c r="G285" s="9" t="s">
        <v>115</v>
      </c>
      <c r="H285" s="9" t="s">
        <v>177</v>
      </c>
      <c r="I285" s="9" t="s">
        <v>403</v>
      </c>
    </row>
    <row r="286" spans="7:9" x14ac:dyDescent="0.15">
      <c r="G286" s="9" t="s">
        <v>115</v>
      </c>
      <c r="H286" s="9" t="s">
        <v>366</v>
      </c>
      <c r="I286" s="9" t="s">
        <v>404</v>
      </c>
    </row>
    <row r="287" spans="7:9" x14ac:dyDescent="0.15">
      <c r="G287" s="9" t="s">
        <v>115</v>
      </c>
      <c r="H287" s="9" t="s">
        <v>405</v>
      </c>
      <c r="I287" s="9" t="s">
        <v>405</v>
      </c>
    </row>
    <row r="288" spans="7:9" x14ac:dyDescent="0.15">
      <c r="G288" s="9" t="s">
        <v>115</v>
      </c>
      <c r="H288" s="9" t="s">
        <v>269</v>
      </c>
      <c r="I288" s="9" t="s">
        <v>406</v>
      </c>
    </row>
    <row r="289" spans="7:9" x14ac:dyDescent="0.15">
      <c r="G289" s="9" t="s">
        <v>115</v>
      </c>
      <c r="H289" s="9" t="s">
        <v>290</v>
      </c>
      <c r="I289" s="9" t="s">
        <v>407</v>
      </c>
    </row>
    <row r="290" spans="7:9" x14ac:dyDescent="0.15">
      <c r="G290" s="9" t="s">
        <v>115</v>
      </c>
      <c r="H290" s="9" t="s">
        <v>235</v>
      </c>
    </row>
    <row r="291" spans="7:9" x14ac:dyDescent="0.15">
      <c r="G291" s="9" t="s">
        <v>115</v>
      </c>
      <c r="H291" s="9" t="s">
        <v>194</v>
      </c>
    </row>
    <row r="292" spans="7:9" x14ac:dyDescent="0.15">
      <c r="G292" s="9" t="s">
        <v>115</v>
      </c>
      <c r="H292" s="9" t="s">
        <v>369</v>
      </c>
    </row>
    <row r="293" spans="7:9" x14ac:dyDescent="0.15">
      <c r="G293" s="9" t="s">
        <v>115</v>
      </c>
      <c r="H293" s="9" t="s">
        <v>300</v>
      </c>
    </row>
    <row r="294" spans="7:9" x14ac:dyDescent="0.15">
      <c r="G294" s="9" t="s">
        <v>115</v>
      </c>
      <c r="H294" s="9" t="s">
        <v>311</v>
      </c>
    </row>
    <row r="295" spans="7:9" x14ac:dyDescent="0.15">
      <c r="G295" s="9" t="s">
        <v>115</v>
      </c>
      <c r="H295" s="9" t="s">
        <v>164</v>
      </c>
    </row>
    <row r="296" spans="7:9" x14ac:dyDescent="0.15">
      <c r="G296" s="9" t="s">
        <v>115</v>
      </c>
      <c r="H296" s="9" t="s">
        <v>323</v>
      </c>
    </row>
    <row r="297" spans="7:9" x14ac:dyDescent="0.15">
      <c r="G297" s="9" t="s">
        <v>115</v>
      </c>
      <c r="H297" s="9" t="s">
        <v>267</v>
      </c>
    </row>
    <row r="298" spans="7:9" x14ac:dyDescent="0.15">
      <c r="G298" s="9" t="s">
        <v>115</v>
      </c>
      <c r="H298" s="9" t="s">
        <v>306</v>
      </c>
    </row>
    <row r="299" spans="7:9" x14ac:dyDescent="0.15">
      <c r="G299" s="9" t="s">
        <v>115</v>
      </c>
      <c r="H299" s="9" t="s">
        <v>379</v>
      </c>
    </row>
    <row r="300" spans="7:9" x14ac:dyDescent="0.15">
      <c r="G300" s="9" t="s">
        <v>115</v>
      </c>
      <c r="H300" s="9" t="s">
        <v>285</v>
      </c>
    </row>
    <row r="301" spans="7:9" x14ac:dyDescent="0.15">
      <c r="G301" s="9" t="s">
        <v>115</v>
      </c>
      <c r="H301" s="9" t="s">
        <v>348</v>
      </c>
    </row>
    <row r="302" spans="7:9" x14ac:dyDescent="0.15">
      <c r="G302" s="9" t="s">
        <v>115</v>
      </c>
      <c r="H302" s="9" t="s">
        <v>178</v>
      </c>
    </row>
    <row r="303" spans="7:9" x14ac:dyDescent="0.15">
      <c r="G303" s="9" t="s">
        <v>115</v>
      </c>
      <c r="H303" s="9" t="s">
        <v>367</v>
      </c>
    </row>
    <row r="304" spans="7:9" x14ac:dyDescent="0.15">
      <c r="G304" s="9" t="s">
        <v>115</v>
      </c>
      <c r="H304" s="9" t="s">
        <v>166</v>
      </c>
    </row>
    <row r="305" spans="7:8" x14ac:dyDescent="0.15">
      <c r="G305" s="9" t="s">
        <v>115</v>
      </c>
      <c r="H305" s="9" t="s">
        <v>270</v>
      </c>
    </row>
    <row r="306" spans="7:8" x14ac:dyDescent="0.15">
      <c r="G306" s="9" t="s">
        <v>115</v>
      </c>
      <c r="H306" s="9" t="s">
        <v>291</v>
      </c>
    </row>
    <row r="307" spans="7:8" x14ac:dyDescent="0.15">
      <c r="G307" s="9" t="s">
        <v>115</v>
      </c>
      <c r="H307" s="9" t="s">
        <v>236</v>
      </c>
    </row>
    <row r="308" spans="7:8" x14ac:dyDescent="0.15">
      <c r="G308" s="9" t="s">
        <v>115</v>
      </c>
      <c r="H308" s="9" t="s">
        <v>216</v>
      </c>
    </row>
    <row r="309" spans="7:8" x14ac:dyDescent="0.15">
      <c r="G309" s="9" t="s">
        <v>115</v>
      </c>
      <c r="H309" s="9" t="s">
        <v>406</v>
      </c>
    </row>
    <row r="310" spans="7:8" x14ac:dyDescent="0.15">
      <c r="G310" s="9" t="s">
        <v>115</v>
      </c>
      <c r="H310" s="9" t="s">
        <v>313</v>
      </c>
    </row>
    <row r="311" spans="7:8" x14ac:dyDescent="0.15">
      <c r="G311" s="9" t="s">
        <v>115</v>
      </c>
      <c r="H311" s="9" t="s">
        <v>295</v>
      </c>
    </row>
    <row r="312" spans="7:8" x14ac:dyDescent="0.15">
      <c r="G312" s="9" t="s">
        <v>115</v>
      </c>
      <c r="H312" s="9" t="s">
        <v>123</v>
      </c>
    </row>
    <row r="313" spans="7:8" x14ac:dyDescent="0.15">
      <c r="G313" s="9" t="s">
        <v>115</v>
      </c>
      <c r="H313" s="9" t="s">
        <v>122</v>
      </c>
    </row>
    <row r="314" spans="7:8" x14ac:dyDescent="0.15">
      <c r="G314" s="9" t="s">
        <v>115</v>
      </c>
      <c r="H314" s="9" t="s">
        <v>281</v>
      </c>
    </row>
    <row r="315" spans="7:8" x14ac:dyDescent="0.15">
      <c r="G315" s="9" t="s">
        <v>115</v>
      </c>
      <c r="H315" s="9" t="s">
        <v>217</v>
      </c>
    </row>
    <row r="316" spans="7:8" x14ac:dyDescent="0.15">
      <c r="G316" s="9" t="s">
        <v>115</v>
      </c>
      <c r="H316" s="9" t="s">
        <v>165</v>
      </c>
    </row>
    <row r="317" spans="7:8" x14ac:dyDescent="0.15">
      <c r="G317" s="9" t="s">
        <v>115</v>
      </c>
      <c r="H317" s="9" t="s">
        <v>288</v>
      </c>
    </row>
    <row r="318" spans="7:8" x14ac:dyDescent="0.15">
      <c r="G318" s="9" t="s">
        <v>115</v>
      </c>
      <c r="H318" s="9" t="s">
        <v>403</v>
      </c>
    </row>
    <row r="319" spans="7:8" x14ac:dyDescent="0.15">
      <c r="G319" s="9" t="s">
        <v>115</v>
      </c>
      <c r="H319" s="9" t="s">
        <v>368</v>
      </c>
    </row>
    <row r="320" spans="7:8" x14ac:dyDescent="0.15">
      <c r="G320" s="9" t="s">
        <v>115</v>
      </c>
      <c r="H320" s="9" t="s">
        <v>377</v>
      </c>
    </row>
    <row r="321" spans="7:8" x14ac:dyDescent="0.15">
      <c r="G321" s="9" t="s">
        <v>115</v>
      </c>
      <c r="H321" s="9" t="s">
        <v>287</v>
      </c>
    </row>
    <row r="322" spans="7:8" x14ac:dyDescent="0.15">
      <c r="G322" s="9" t="s">
        <v>495</v>
      </c>
      <c r="H322" s="9" t="s">
        <v>404</v>
      </c>
    </row>
    <row r="323" spans="7:8" x14ac:dyDescent="0.15">
      <c r="G323" s="9" t="s">
        <v>116</v>
      </c>
      <c r="H323" s="9" t="s">
        <v>359</v>
      </c>
    </row>
    <row r="324" spans="7:8" x14ac:dyDescent="0.15">
      <c r="G324" s="9" t="s">
        <v>116</v>
      </c>
      <c r="H324" s="9" t="s">
        <v>317</v>
      </c>
    </row>
    <row r="325" spans="7:8" x14ac:dyDescent="0.15">
      <c r="G325" s="9" t="s">
        <v>116</v>
      </c>
      <c r="H325" s="9" t="s">
        <v>373</v>
      </c>
    </row>
    <row r="326" spans="7:8" x14ac:dyDescent="0.15">
      <c r="G326" s="9" t="s">
        <v>116</v>
      </c>
      <c r="H326" s="9" t="s">
        <v>371</v>
      </c>
    </row>
    <row r="327" spans="7:8" x14ac:dyDescent="0.15">
      <c r="G327" s="9" t="s">
        <v>116</v>
      </c>
      <c r="H327" s="9" t="s">
        <v>486</v>
      </c>
    </row>
    <row r="328" spans="7:8" x14ac:dyDescent="0.15">
      <c r="G328" s="9" t="s">
        <v>116</v>
      </c>
      <c r="H328" s="9" t="s">
        <v>372</v>
      </c>
    </row>
    <row r="329" spans="7:8" x14ac:dyDescent="0.15">
      <c r="G329" s="9" t="s">
        <v>116</v>
      </c>
      <c r="H329" s="9" t="s">
        <v>139</v>
      </c>
    </row>
    <row r="330" spans="7:8" x14ac:dyDescent="0.15">
      <c r="G330" s="9" t="s">
        <v>116</v>
      </c>
      <c r="H330" s="9" t="s">
        <v>370</v>
      </c>
    </row>
    <row r="331" spans="7:8" x14ac:dyDescent="0.15">
      <c r="G331" s="9" t="s">
        <v>494</v>
      </c>
      <c r="H331" s="9" t="s">
        <v>355</v>
      </c>
    </row>
    <row r="332" spans="7:8" x14ac:dyDescent="0.15">
      <c r="G332" s="9" t="s">
        <v>117</v>
      </c>
      <c r="H332" s="9" t="s">
        <v>391</v>
      </c>
    </row>
    <row r="333" spans="7:8" x14ac:dyDescent="0.15">
      <c r="G333" s="9" t="s">
        <v>117</v>
      </c>
      <c r="H333" s="9" t="s">
        <v>392</v>
      </c>
    </row>
    <row r="334" spans="7:8" x14ac:dyDescent="0.15">
      <c r="G334" s="9" t="s">
        <v>117</v>
      </c>
      <c r="H334" s="9" t="s">
        <v>402</v>
      </c>
    </row>
    <row r="335" spans="7:8" x14ac:dyDescent="0.15">
      <c r="G335" s="9" t="s">
        <v>117</v>
      </c>
      <c r="H335" s="9" t="s">
        <v>206</v>
      </c>
    </row>
    <row r="336" spans="7:8" x14ac:dyDescent="0.15">
      <c r="G336" s="9" t="s">
        <v>117</v>
      </c>
      <c r="H336" s="9" t="s">
        <v>204</v>
      </c>
    </row>
    <row r="337" spans="7:8" x14ac:dyDescent="0.15">
      <c r="G337" s="9" t="s">
        <v>117</v>
      </c>
      <c r="H337" s="9" t="s">
        <v>346</v>
      </c>
    </row>
    <row r="338" spans="7:8" x14ac:dyDescent="0.15">
      <c r="G338" s="9" t="s">
        <v>117</v>
      </c>
      <c r="H338" s="9" t="s">
        <v>320</v>
      </c>
    </row>
    <row r="339" spans="7:8" x14ac:dyDescent="0.15">
      <c r="G339" s="9" t="s">
        <v>117</v>
      </c>
      <c r="H339" s="9" t="s">
        <v>357</v>
      </c>
    </row>
    <row r="340" spans="7:8" x14ac:dyDescent="0.15">
      <c r="G340" s="9" t="s">
        <v>117</v>
      </c>
      <c r="H340" s="9" t="s">
        <v>203</v>
      </c>
    </row>
    <row r="341" spans="7:8" x14ac:dyDescent="0.15">
      <c r="G341" s="9" t="s">
        <v>493</v>
      </c>
      <c r="H341" s="9" t="s">
        <v>170</v>
      </c>
    </row>
    <row r="342" spans="7:8" x14ac:dyDescent="0.15">
      <c r="G342" s="9" t="s">
        <v>118</v>
      </c>
      <c r="H342" s="9" t="s">
        <v>260</v>
      </c>
    </row>
    <row r="343" spans="7:8" x14ac:dyDescent="0.15">
      <c r="G343" s="9" t="s">
        <v>118</v>
      </c>
      <c r="H343" s="9" t="s">
        <v>257</v>
      </c>
    </row>
    <row r="344" spans="7:8" x14ac:dyDescent="0.15">
      <c r="G344" s="9" t="s">
        <v>118</v>
      </c>
      <c r="H344" s="9" t="s">
        <v>395</v>
      </c>
    </row>
    <row r="345" spans="7:8" x14ac:dyDescent="0.15">
      <c r="G345" s="9" t="s">
        <v>118</v>
      </c>
      <c r="H345" s="9" t="s">
        <v>188</v>
      </c>
    </row>
    <row r="346" spans="7:8" x14ac:dyDescent="0.15">
      <c r="G346" s="9" t="s">
        <v>492</v>
      </c>
      <c r="H346" s="9" t="s">
        <v>307</v>
      </c>
    </row>
    <row r="347" spans="7:8" x14ac:dyDescent="0.15">
      <c r="G347" s="9" t="s">
        <v>491</v>
      </c>
      <c r="H347" s="9" t="s">
        <v>232</v>
      </c>
    </row>
    <row r="348" spans="7:8" x14ac:dyDescent="0.15">
      <c r="G348" s="9" t="s">
        <v>119</v>
      </c>
      <c r="H348" s="9" t="s">
        <v>132</v>
      </c>
    </row>
    <row r="349" spans="7:8" x14ac:dyDescent="0.15">
      <c r="G349" s="9" t="s">
        <v>119</v>
      </c>
      <c r="H349" s="9" t="s">
        <v>360</v>
      </c>
    </row>
    <row r="350" spans="7:8" x14ac:dyDescent="0.15">
      <c r="G350" s="9" t="s">
        <v>119</v>
      </c>
      <c r="H350" s="9" t="s">
        <v>275</v>
      </c>
    </row>
    <row r="351" spans="7:8" x14ac:dyDescent="0.15">
      <c r="G351" s="9" t="s">
        <v>119</v>
      </c>
      <c r="H351" s="9" t="s">
        <v>198</v>
      </c>
    </row>
    <row r="352" spans="7:8" x14ac:dyDescent="0.15">
      <c r="G352" s="9" t="s">
        <v>119</v>
      </c>
      <c r="H352" s="9" t="s">
        <v>307</v>
      </c>
    </row>
    <row r="353" spans="7:8" x14ac:dyDescent="0.15">
      <c r="G353" s="9" t="s">
        <v>119</v>
      </c>
      <c r="H353" s="9" t="s">
        <v>230</v>
      </c>
    </row>
    <row r="354" spans="7:8" x14ac:dyDescent="0.15">
      <c r="G354" s="9" t="s">
        <v>119</v>
      </c>
      <c r="H354" s="9" t="s">
        <v>158</v>
      </c>
    </row>
    <row r="355" spans="7:8" x14ac:dyDescent="0.15">
      <c r="G355" s="9" t="s">
        <v>119</v>
      </c>
      <c r="H355" s="9" t="s">
        <v>273</v>
      </c>
    </row>
    <row r="356" spans="7:8" x14ac:dyDescent="0.15">
      <c r="G356" s="9" t="s">
        <v>119</v>
      </c>
      <c r="H356" s="9" t="s">
        <v>133</v>
      </c>
    </row>
    <row r="357" spans="7:8" x14ac:dyDescent="0.15">
      <c r="G357" s="9" t="s">
        <v>119</v>
      </c>
      <c r="H357" s="9" t="s">
        <v>265</v>
      </c>
    </row>
    <row r="358" spans="7:8" x14ac:dyDescent="0.15">
      <c r="G358" s="9" t="s">
        <v>119</v>
      </c>
      <c r="H358" s="9" t="s">
        <v>203</v>
      </c>
    </row>
    <row r="359" spans="7:8" x14ac:dyDescent="0.15">
      <c r="G359" s="9" t="s">
        <v>119</v>
      </c>
      <c r="H359" s="9" t="s">
        <v>354</v>
      </c>
    </row>
    <row r="360" spans="7:8" x14ac:dyDescent="0.15">
      <c r="G360" s="9" t="s">
        <v>119</v>
      </c>
      <c r="H360" s="9" t="s">
        <v>162</v>
      </c>
    </row>
    <row r="361" spans="7:8" x14ac:dyDescent="0.15">
      <c r="G361" s="9" t="s">
        <v>119</v>
      </c>
      <c r="H361" s="9" t="s">
        <v>160</v>
      </c>
    </row>
    <row r="362" spans="7:8" x14ac:dyDescent="0.15">
      <c r="G362" s="9" t="s">
        <v>119</v>
      </c>
      <c r="H362" s="9" t="s">
        <v>274</v>
      </c>
    </row>
    <row r="363" spans="7:8" x14ac:dyDescent="0.15">
      <c r="G363" s="9" t="s">
        <v>119</v>
      </c>
      <c r="H363" s="9" t="s">
        <v>228</v>
      </c>
    </row>
    <row r="364" spans="7:8" x14ac:dyDescent="0.15">
      <c r="G364" s="9" t="s">
        <v>119</v>
      </c>
      <c r="H364" s="9" t="s">
        <v>229</v>
      </c>
    </row>
  </sheetData>
  <sheetProtection algorithmName="SHA-512" hashValue="EoXefG9qlEWJIR6tUY8iN5ok8pGuuO/GJ2pGCd0E8WeOMQtyl/ZRZ1IYWm+HFHvcgS21uJ1J7dmG/Bto47PG0w==" saltValue="XKDK15ahAzNTEXxee6IAmw==" spinCount="100000" sheet="1" objects="1" scenarios="1"/>
  <phoneticPr fontId="1" type="noConversion"/>
  <dataValidations disablePrompts="1" count="1">
    <dataValidation type="textLength" operator="greaterThanOrEqual" allowBlank="1" showInputMessage="1" showErrorMessage="1" promptTitle="姓名规则" prompt="请准确填写学生姓名，名字前后禁止出现空格" sqref="B1" xr:uid="{3A5ED352-B4AF-4A30-86F4-D07D63CEF7A0}">
      <formula1>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37</vt:i4>
      </vt:variant>
    </vt:vector>
  </HeadingPairs>
  <TitlesOfParts>
    <vt:vector size="40" baseType="lpstr">
      <vt:lpstr>奖学金汇总表</vt:lpstr>
      <vt:lpstr>打印及缺省说明</vt:lpstr>
      <vt:lpstr>字段表</vt:lpstr>
      <vt:lpstr>奖学金汇总表!Print_Area</vt:lpstr>
      <vt:lpstr>奖学金汇总表!Print_Titles</vt:lpstr>
      <vt:lpstr>Year2019</vt:lpstr>
      <vt:lpstr>材料科学与工程学院</vt:lpstr>
      <vt:lpstr>测绘与地理信息学院</vt:lpstr>
      <vt:lpstr>电子与信息工程学院</vt:lpstr>
      <vt:lpstr>法学院</vt:lpstr>
      <vt:lpstr>国际文化交流学院</vt:lpstr>
      <vt:lpstr>国际足球学院</vt:lpstr>
      <vt:lpstr>海洋与地球科学学院</vt:lpstr>
      <vt:lpstr>航空航天与力学学院</vt:lpstr>
      <vt:lpstr>化学科学与工程学院</vt:lpstr>
      <vt:lpstr>环境科学与工程学院</vt:lpstr>
      <vt:lpstr>机械与能源工程学院</vt:lpstr>
      <vt:lpstr>建筑与城市规划学院</vt:lpstr>
      <vt:lpstr>交通运输工程学院</vt:lpstr>
      <vt:lpstr>经济与管理学院</vt:lpstr>
      <vt:lpstr>口腔医学院</vt:lpstr>
      <vt:lpstr>马克思主义学院</vt:lpstr>
      <vt:lpstr>汽车学院</vt:lpstr>
      <vt:lpstr>人文学院</vt:lpstr>
      <vt:lpstr>软件学院</vt:lpstr>
      <vt:lpstr>上海国际设计创新学院</vt:lpstr>
      <vt:lpstr>上海国际知识产权学院</vt:lpstr>
      <vt:lpstr>设计创意学院</vt:lpstr>
      <vt:lpstr>生命科学与技术学院</vt:lpstr>
      <vt:lpstr>数学科学学院</vt:lpstr>
      <vt:lpstr>体育教学部</vt:lpstr>
      <vt:lpstr>铁道与城市轨道交通研究院</vt:lpstr>
      <vt:lpstr>土木工程学院</vt:lpstr>
      <vt:lpstr>外国语学院</vt:lpstr>
      <vt:lpstr>物理科学与工程学院</vt:lpstr>
      <vt:lpstr>医学院</vt:lpstr>
      <vt:lpstr>艺术与传媒学院</vt:lpstr>
      <vt:lpstr>政治与国际关系学院</vt:lpstr>
      <vt:lpstr>职业技术教育学院</vt:lpstr>
      <vt:lpstr>中德学院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潘玥</dc:creator>
  <cp:lastModifiedBy>潘玥</cp:lastModifiedBy>
  <cp:lastPrinted>2019-09-01T20:47:56Z</cp:lastPrinted>
  <dcterms:created xsi:type="dcterms:W3CDTF">2018-10-19T08:45:02Z</dcterms:created>
  <dcterms:modified xsi:type="dcterms:W3CDTF">2019-09-04T14:35:06Z</dcterms:modified>
</cp:coreProperties>
</file>